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1340" windowHeight="6792" activeTab="0"/>
  </bookViews>
  <sheets>
    <sheet name="Sheet1" sheetId="1" r:id="rId1"/>
    <sheet name="Sheet2" sheetId="2" r:id="rId2"/>
    <sheet name="Sheet3" sheetId="3" r:id="rId3"/>
  </sheets>
  <definedNames>
    <definedName name="_xlnm.Print_Area" localSheetId="0">'Sheet1'!$A$1:$G$215</definedName>
  </definedNames>
  <calcPr fullCalcOnLoad="1"/>
</workbook>
</file>

<file path=xl/sharedStrings.xml><?xml version="1.0" encoding="utf-8"?>
<sst xmlns="http://schemas.openxmlformats.org/spreadsheetml/2006/main" count="221" uniqueCount="110">
  <si>
    <t>Sport</t>
  </si>
  <si>
    <t>Face to Face</t>
  </si>
  <si>
    <t>$</t>
  </si>
  <si>
    <t>Telephone</t>
  </si>
  <si>
    <t>Internet</t>
  </si>
  <si>
    <t>TOTAL</t>
  </si>
  <si>
    <t>American Football</t>
  </si>
  <si>
    <t>Athletics</t>
  </si>
  <si>
    <t>Australian Rules</t>
  </si>
  <si>
    <t>Baseball</t>
  </si>
  <si>
    <t>Basketball</t>
  </si>
  <si>
    <t>Boxing</t>
  </si>
  <si>
    <t>Cricket</t>
  </si>
  <si>
    <t>Golf</t>
  </si>
  <si>
    <t>13A</t>
  </si>
  <si>
    <t>Ice Hockey</t>
  </si>
  <si>
    <t>13B</t>
  </si>
  <si>
    <t>Field Hockey</t>
  </si>
  <si>
    <t>Lawn Bowls</t>
  </si>
  <si>
    <t>Motor Racing</t>
  </si>
  <si>
    <t>Netball</t>
  </si>
  <si>
    <t>Rugby league</t>
  </si>
  <si>
    <t>Rugby Union</t>
  </si>
  <si>
    <t>Soccer</t>
  </si>
  <si>
    <t>Swimming</t>
  </si>
  <si>
    <t>Tennis</t>
  </si>
  <si>
    <t>Volleyball</t>
  </si>
  <si>
    <t>Yacht Racing</t>
  </si>
  <si>
    <t>S2-1</t>
  </si>
  <si>
    <t>Greyhound</t>
  </si>
  <si>
    <t>S2-2</t>
  </si>
  <si>
    <t>Harness</t>
  </si>
  <si>
    <t>S2-4</t>
  </si>
  <si>
    <t>Thoroughbred</t>
  </si>
  <si>
    <t>Total</t>
  </si>
  <si>
    <t>A</t>
  </si>
  <si>
    <t>F</t>
  </si>
  <si>
    <t>Sport No</t>
  </si>
  <si>
    <t>PART 1</t>
  </si>
  <si>
    <t>PART 2</t>
  </si>
  <si>
    <t>Clause</t>
  </si>
  <si>
    <t>B</t>
  </si>
  <si>
    <t>G</t>
  </si>
  <si>
    <t>PART 3</t>
  </si>
  <si>
    <t>Turnover and Taxation Summary - SPREAD BETTING</t>
  </si>
  <si>
    <t>C</t>
  </si>
  <si>
    <t>H</t>
  </si>
  <si>
    <t>Political Elections</t>
  </si>
  <si>
    <t>PART 4</t>
  </si>
  <si>
    <t xml:space="preserve">Turnover and Taxation Summary - Designated International Sports </t>
  </si>
  <si>
    <t>(As Identified in Current Tax Rates Determination)</t>
  </si>
  <si>
    <t>D</t>
  </si>
  <si>
    <t>I</t>
  </si>
  <si>
    <t>E</t>
  </si>
  <si>
    <t>J</t>
  </si>
  <si>
    <t>K</t>
  </si>
  <si>
    <t>L</t>
  </si>
  <si>
    <t>Total Head-to-Head Turnover - PART I</t>
  </si>
  <si>
    <t>Total Other Turnover - PART 2</t>
  </si>
  <si>
    <t>Total Designated International Sport Turnover - PART 4</t>
  </si>
  <si>
    <t>TOTAL TURNOVER FOR PERIOD  (A+B+C+D)</t>
  </si>
  <si>
    <t>Total Payable Head-to-Head Turnover - PART I</t>
  </si>
  <si>
    <t>Total Spread Betting Tunrnover - PART 3</t>
  </si>
  <si>
    <t>Total Payable Other Turnover - PART 2</t>
  </si>
  <si>
    <t>Total Payable Spread Betting Turnover - PART 3</t>
  </si>
  <si>
    <t>Total Payable  Internation Sport Turnover - PART 4</t>
  </si>
  <si>
    <t>TOTAL TAX CALCULATED FOR PERIOD  (F+G+H+I)</t>
  </si>
  <si>
    <t>TOTAL TAXATION PAYABLE FOR PERIOD (J-K)</t>
  </si>
  <si>
    <t>Global GST amount has the same meaning as section 126-10 of the</t>
  </si>
  <si>
    <r>
      <t xml:space="preserve">A New Tax System (Goods and Services Tax) Act 1999 </t>
    </r>
    <r>
      <rPr>
        <sz val="10"/>
        <rFont val="Arial"/>
        <family val="2"/>
      </rPr>
      <t>(Cwlth) which deals with tax on</t>
    </r>
  </si>
  <si>
    <t>gambling revenue.</t>
  </si>
  <si>
    <t>Taxation total turnover at:</t>
  </si>
  <si>
    <t>Turnover and Taxation Summary - FIXED ODDS &lt; 4 or less outcomes</t>
  </si>
  <si>
    <r>
      <t xml:space="preserve">Turnover and Taxation Summary - </t>
    </r>
    <r>
      <rPr>
        <b/>
        <u val="single"/>
        <sz val="10"/>
        <rFont val="Arial"/>
        <family val="2"/>
      </rPr>
      <t>FIXED ODDS  (all others not included in Part 1 or Part 4)</t>
    </r>
  </si>
  <si>
    <t>Total year to date turnover up to $39,999,999.99</t>
  </si>
  <si>
    <t>Total year to date turnover above $40,000,000.00</t>
  </si>
  <si>
    <t>YEAR TO DATE TURNOVER (must be entered first)</t>
  </si>
  <si>
    <t>Total year to date turnover up to $14,999,999.99</t>
  </si>
  <si>
    <t>Total year to date turnover above $15,000,000.00</t>
  </si>
  <si>
    <t>Olympic Games</t>
  </si>
  <si>
    <t>ABN: 13 567 691 159</t>
  </si>
  <si>
    <t>Licensee:  __________________________________________________________________</t>
  </si>
  <si>
    <t>/</t>
  </si>
  <si>
    <t>(Day)</t>
  </si>
  <si>
    <t>(Month)</t>
  </si>
  <si>
    <t>(Year)</t>
  </si>
  <si>
    <t>(Full Name - BLOCK LETTERS)</t>
  </si>
  <si>
    <t>I,</t>
  </si>
  <si>
    <t>of</t>
  </si>
  <si>
    <t>Date</t>
  </si>
  <si>
    <t xml:space="preserve"> Signature of Licensee/Delegate</t>
  </si>
  <si>
    <t>PAYMENT PERIOD TURNOVER SUMMARY</t>
  </si>
  <si>
    <t>PAYMENT PERIOD TAXATION SUMMARY</t>
  </si>
  <si>
    <t>Return for the Payment Period ended:</t>
  </si>
  <si>
    <t>SPORTS BOOKMAKER TAXATION RETURN</t>
  </si>
  <si>
    <t>the licensee making this return, declare that the betting particulars shown in the attached return and the associated electronic betting information for the relevant period are a true and correct statement of the betting transactions for the payment period specified in the return.</t>
  </si>
  <si>
    <t xml:space="preserve">This taxation return together with the associated payment of sports bookmaker turnover tax for the payment period to which it applies and the associated electronic betting information report for the relevant period must be lodged with the ACT Gambling and Racing Commission by the 28th day of the month following the expiry of the payment period.  </t>
  </si>
  <si>
    <t>Cycling</t>
  </si>
  <si>
    <t>Darts</t>
  </si>
  <si>
    <t xml:space="preserve">GLOBAL GST AMOUNT PAID IN RESPECT OF THE PAYMENT PERIOD </t>
  </si>
  <si>
    <t>Academy Awards</t>
  </si>
  <si>
    <t>Commonwealth Games</t>
  </si>
  <si>
    <t>Iron Man (Surf Lifesaving)</t>
  </si>
  <si>
    <t>Rowing</t>
  </si>
  <si>
    <t>Showjumping</t>
  </si>
  <si>
    <t>Snooker</t>
  </si>
  <si>
    <t>Surfing</t>
  </si>
  <si>
    <t>Triathlon</t>
  </si>
  <si>
    <t>Multibets</t>
  </si>
  <si>
    <t>October 2010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</si>
</sst>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_-[$$-C09]* #,##0.00_-;\-[$$-C09]* #,##0.00_-;_-[$$-C09]* &quot;-&quot;??_-;_-@_-"/>
    <numFmt numFmtId="168" formatCode="[$$-C09]#,##0.00;\-[$$-C09]#,##0.00"/>
    <numFmt numFmtId="169" formatCode="&quot;$&quot;#,##0.00"/>
    <numFmt numFmtId="170" formatCode="[$€-2]\ #,##0.00_);[Red]\([$€-2]\ #,##0.00\)"/>
  </numFmts>
  <fonts count="53">
    <font>
      <sz val="10"/>
      <name val="Arial"/>
      <family val="0"/>
    </font>
    <font>
      <sz val="12"/>
      <name val="Arial"/>
      <family val="2"/>
    </font>
    <font>
      <b/>
      <sz val="12"/>
      <name val="Arial"/>
      <family val="2"/>
    </font>
    <font>
      <b/>
      <sz val="10"/>
      <name val="Arial Narrow"/>
      <family val="2"/>
    </font>
    <font>
      <b/>
      <sz val="12"/>
      <name val="Arial Narrow"/>
      <family val="2"/>
    </font>
    <font>
      <sz val="10"/>
      <name val="Arial Narrow"/>
      <family val="2"/>
    </font>
    <font>
      <b/>
      <sz val="10"/>
      <name val="Arial"/>
      <family val="2"/>
    </font>
    <font>
      <b/>
      <u val="single"/>
      <sz val="10"/>
      <name val="Arial"/>
      <family val="2"/>
    </font>
    <font>
      <b/>
      <sz val="14"/>
      <name val="Arial"/>
      <family val="2"/>
    </font>
    <font>
      <b/>
      <sz val="11"/>
      <name val="Arial"/>
      <family val="2"/>
    </font>
    <font>
      <i/>
      <sz val="10"/>
      <name val="Arial"/>
      <family val="2"/>
    </font>
    <font>
      <sz val="10"/>
      <color indexed="8"/>
      <name val="Arial"/>
      <family val="2"/>
    </font>
    <font>
      <sz val="14"/>
      <name val="Arial"/>
      <family val="2"/>
    </font>
    <font>
      <sz val="8"/>
      <name val="Arial"/>
      <family val="0"/>
    </font>
    <font>
      <b/>
      <sz val="18"/>
      <name val="Arial"/>
      <family val="2"/>
    </font>
    <font>
      <u val="single"/>
      <sz val="10"/>
      <color indexed="12"/>
      <name val="Arial"/>
      <family val="0"/>
    </font>
    <font>
      <u val="single"/>
      <sz val="10"/>
      <color indexed="36"/>
      <name val="Arial"/>
      <family val="0"/>
    </font>
    <font>
      <b/>
      <sz val="10"/>
      <color indexed="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medium"/>
      <right style="medium"/>
      <top style="medium"/>
      <bottom style="medium"/>
    </border>
    <border>
      <left style="thin"/>
      <right style="thin"/>
      <top style="medium"/>
      <bottom style="thin"/>
    </border>
    <border>
      <left style="thin"/>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5">
    <xf numFmtId="0" fontId="0" fillId="0" borderId="0" xfId="0" applyAlignment="1">
      <alignment/>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1" fillId="0" borderId="0" xfId="0" applyFont="1" applyAlignment="1">
      <alignment/>
    </xf>
    <xf numFmtId="0" fontId="5" fillId="0" borderId="12" xfId="0" applyFont="1" applyBorder="1" applyAlignment="1">
      <alignment vertical="top" wrapText="1"/>
    </xf>
    <xf numFmtId="0" fontId="1" fillId="0" borderId="12" xfId="0" applyFont="1" applyBorder="1" applyAlignment="1">
      <alignment horizontal="center" vertical="top" wrapText="1"/>
    </xf>
    <xf numFmtId="0" fontId="1" fillId="0" borderId="12" xfId="0" applyFont="1" applyBorder="1" applyAlignment="1">
      <alignment vertical="top" wrapText="1"/>
    </xf>
    <xf numFmtId="0" fontId="1" fillId="0" borderId="13" xfId="0" applyFont="1" applyBorder="1" applyAlignment="1">
      <alignment horizontal="center" vertical="top" wrapText="1"/>
    </xf>
    <xf numFmtId="0" fontId="1" fillId="0" borderId="13" xfId="0" applyFont="1" applyBorder="1" applyAlignment="1">
      <alignment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4" fillId="0" borderId="12" xfId="0" applyFont="1" applyBorder="1" applyAlignment="1">
      <alignment horizontal="left" vertical="top" wrapText="1"/>
    </xf>
    <xf numFmtId="0" fontId="3" fillId="0" borderId="10" xfId="0" applyFont="1" applyBorder="1" applyAlignment="1">
      <alignment horizontal="left" vertical="top" wrapText="1"/>
    </xf>
    <xf numFmtId="0" fontId="5" fillId="0" borderId="16" xfId="0" applyFont="1" applyBorder="1" applyAlignment="1">
      <alignment vertical="top" wrapText="1"/>
    </xf>
    <xf numFmtId="0" fontId="4" fillId="0" borderId="16" xfId="0" applyFont="1" applyBorder="1" applyAlignment="1">
      <alignment horizontal="left" vertical="top" wrapText="1"/>
    </xf>
    <xf numFmtId="43" fontId="3" fillId="0" borderId="11" xfId="0" applyNumberFormat="1" applyFont="1" applyBorder="1" applyAlignment="1">
      <alignment horizontal="center" vertical="top" wrapText="1"/>
    </xf>
    <xf numFmtId="43" fontId="3" fillId="0" borderId="15" xfId="0" applyNumberFormat="1" applyFont="1" applyBorder="1" applyAlignment="1">
      <alignment horizontal="center" vertical="top" wrapText="1"/>
    </xf>
    <xf numFmtId="43" fontId="0" fillId="0" borderId="17" xfId="0" applyNumberFormat="1" applyFont="1"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43" fontId="0" fillId="0" borderId="17" xfId="0" applyNumberFormat="1" applyFont="1" applyBorder="1" applyAlignment="1" applyProtection="1">
      <alignment vertical="top" wrapText="1"/>
      <protection locked="0"/>
    </xf>
    <xf numFmtId="43" fontId="0" fillId="0" borderId="18" xfId="0" applyNumberFormat="1" applyFont="1" applyBorder="1" applyAlignment="1" applyProtection="1">
      <alignment vertical="top" wrapText="1"/>
      <protection locked="0"/>
    </xf>
    <xf numFmtId="43" fontId="0" fillId="0" borderId="19" xfId="0" applyNumberFormat="1" applyFont="1" applyBorder="1" applyAlignment="1" applyProtection="1">
      <alignment vertical="top" wrapText="1"/>
      <protection locked="0"/>
    </xf>
    <xf numFmtId="43" fontId="0" fillId="0" borderId="20" xfId="0" applyNumberFormat="1" applyFont="1" applyBorder="1" applyAlignment="1" applyProtection="1">
      <alignment vertical="top" wrapText="1"/>
      <protection locked="0"/>
    </xf>
    <xf numFmtId="0" fontId="0" fillId="0" borderId="0" xfId="0" applyAlignment="1">
      <alignment/>
    </xf>
    <xf numFmtId="0" fontId="0" fillId="0" borderId="0" xfId="0" applyAlignment="1">
      <alignment horizontal="center"/>
    </xf>
    <xf numFmtId="0" fontId="12" fillId="0" borderId="0" xfId="0" applyFont="1" applyAlignment="1">
      <alignment wrapText="1"/>
    </xf>
    <xf numFmtId="0" fontId="13" fillId="0" borderId="0" xfId="0" applyFont="1" applyAlignment="1">
      <alignment/>
    </xf>
    <xf numFmtId="0" fontId="0" fillId="0" borderId="0" xfId="0" applyFont="1" applyAlignment="1">
      <alignment/>
    </xf>
    <xf numFmtId="0" fontId="0" fillId="0" borderId="0" xfId="0" applyBorder="1" applyAlignment="1">
      <alignment horizontal="center"/>
    </xf>
    <xf numFmtId="49" fontId="10" fillId="0" borderId="0" xfId="0" applyNumberFormat="1" applyFont="1" applyAlignment="1">
      <alignment horizontal="right"/>
    </xf>
    <xf numFmtId="0" fontId="11" fillId="0" borderId="0" xfId="0" applyFont="1" applyAlignment="1">
      <alignment/>
    </xf>
    <xf numFmtId="0" fontId="1" fillId="0" borderId="19" xfId="0" applyFont="1" applyBorder="1" applyAlignment="1">
      <alignment vertical="top" wrapText="1"/>
    </xf>
    <xf numFmtId="0" fontId="0" fillId="0" borderId="0" xfId="0" applyFill="1" applyAlignment="1">
      <alignment/>
    </xf>
    <xf numFmtId="0" fontId="2" fillId="0" borderId="21" xfId="0" applyFont="1" applyFill="1" applyBorder="1" applyAlignment="1">
      <alignment/>
    </xf>
    <xf numFmtId="7" fontId="0" fillId="33" borderId="16" xfId="0" applyNumberFormat="1" applyFont="1" applyFill="1" applyBorder="1" applyAlignment="1">
      <alignment/>
    </xf>
    <xf numFmtId="169" fontId="0" fillId="33" borderId="16" xfId="0" applyNumberFormat="1" applyFont="1" applyFill="1" applyBorder="1" applyAlignment="1">
      <alignment/>
    </xf>
    <xf numFmtId="169" fontId="0" fillId="33" borderId="0" xfId="0" applyNumberFormat="1" applyFont="1" applyFill="1" applyAlignment="1">
      <alignment/>
    </xf>
    <xf numFmtId="169" fontId="0" fillId="34" borderId="19" xfId="0" applyNumberFormat="1" applyFill="1" applyBorder="1" applyAlignment="1" applyProtection="1">
      <alignment/>
      <protection locked="0"/>
    </xf>
    <xf numFmtId="169" fontId="0" fillId="34" borderId="19" xfId="0" applyNumberFormat="1" applyFont="1" applyFill="1" applyBorder="1" applyAlignment="1" applyProtection="1">
      <alignment/>
      <protection locked="0"/>
    </xf>
    <xf numFmtId="0" fontId="3" fillId="33" borderId="19" xfId="0" applyFont="1" applyFill="1" applyBorder="1" applyAlignment="1">
      <alignment horizontal="center" vertical="top" wrapText="1"/>
    </xf>
    <xf numFmtId="169" fontId="0" fillId="33" borderId="22" xfId="0" applyNumberFormat="1" applyFont="1" applyFill="1" applyBorder="1" applyAlignment="1">
      <alignment vertical="top" wrapText="1"/>
    </xf>
    <xf numFmtId="169" fontId="6" fillId="33" borderId="23" xfId="0" applyNumberFormat="1" applyFont="1" applyFill="1" applyBorder="1" applyAlignment="1">
      <alignment vertical="top" wrapText="1"/>
    </xf>
    <xf numFmtId="10" fontId="11" fillId="0" borderId="20" xfId="0" applyNumberFormat="1" applyFont="1" applyFill="1" applyBorder="1" applyAlignment="1">
      <alignment/>
    </xf>
    <xf numFmtId="0" fontId="8" fillId="0" borderId="21" xfId="0" applyFont="1" applyFill="1" applyBorder="1" applyAlignment="1">
      <alignment/>
    </xf>
    <xf numFmtId="10" fontId="11" fillId="0" borderId="24" xfId="0" applyNumberFormat="1" applyFont="1" applyFill="1" applyBorder="1" applyAlignment="1">
      <alignment/>
    </xf>
    <xf numFmtId="10" fontId="11" fillId="0" borderId="15" xfId="0" applyNumberFormat="1" applyFont="1" applyFill="1" applyBorder="1" applyAlignment="1">
      <alignment/>
    </xf>
    <xf numFmtId="10" fontId="0" fillId="0" borderId="24" xfId="0" applyNumberFormat="1" applyFont="1" applyFill="1" applyBorder="1" applyAlignment="1">
      <alignment/>
    </xf>
    <xf numFmtId="169" fontId="2" fillId="33" borderId="16" xfId="0" applyNumberFormat="1" applyFont="1" applyFill="1" applyBorder="1" applyAlignment="1">
      <alignment/>
    </xf>
    <xf numFmtId="169" fontId="2" fillId="33" borderId="16" xfId="0" applyNumberFormat="1" applyFont="1" applyFill="1" applyBorder="1" applyAlignment="1" applyProtection="1">
      <alignment/>
      <protection locked="0"/>
    </xf>
    <xf numFmtId="169" fontId="2" fillId="33" borderId="24" xfId="0" applyNumberFormat="1" applyFont="1" applyFill="1" applyBorder="1" applyAlignment="1">
      <alignment/>
    </xf>
    <xf numFmtId="169" fontId="2" fillId="33" borderId="25" xfId="0" applyNumberFormat="1" applyFont="1" applyFill="1" applyBorder="1" applyAlignment="1">
      <alignment/>
    </xf>
    <xf numFmtId="0" fontId="0" fillId="0" borderId="26" xfId="0" applyBorder="1" applyAlignment="1" applyProtection="1">
      <alignment horizontal="right"/>
      <protection locked="0"/>
    </xf>
    <xf numFmtId="0" fontId="0" fillId="0" borderId="26" xfId="0" applyBorder="1" applyAlignment="1" applyProtection="1">
      <alignment horizontal="left"/>
      <protection locked="0"/>
    </xf>
    <xf numFmtId="0" fontId="4" fillId="0" borderId="19" xfId="0" applyFont="1" applyBorder="1" applyAlignment="1">
      <alignment horizontal="left" vertical="top" wrapText="1"/>
    </xf>
    <xf numFmtId="0" fontId="3" fillId="0" borderId="19" xfId="0" applyFont="1" applyBorder="1" applyAlignment="1">
      <alignment horizontal="center" vertical="top" wrapText="1"/>
    </xf>
    <xf numFmtId="43" fontId="3" fillId="0" borderId="19" xfId="0" applyNumberFormat="1" applyFont="1" applyBorder="1" applyAlignment="1">
      <alignment horizontal="center" vertical="top" wrapText="1"/>
    </xf>
    <xf numFmtId="0" fontId="5" fillId="0" borderId="19" xfId="0" applyFont="1" applyBorder="1" applyAlignment="1">
      <alignment horizontal="left" vertical="top" wrapText="1"/>
    </xf>
    <xf numFmtId="43" fontId="0" fillId="0" borderId="17" xfId="0" applyNumberFormat="1" applyFont="1" applyBorder="1" applyAlignment="1" applyProtection="1">
      <alignment vertical="top" wrapText="1"/>
      <protection/>
    </xf>
    <xf numFmtId="169" fontId="0" fillId="33" borderId="22" xfId="0" applyNumberFormat="1" applyFont="1" applyFill="1" applyBorder="1" applyAlignment="1" applyProtection="1">
      <alignment vertical="top" wrapText="1"/>
      <protection/>
    </xf>
    <xf numFmtId="169" fontId="6" fillId="33" borderId="23" xfId="0" applyNumberFormat="1" applyFont="1" applyFill="1" applyBorder="1" applyAlignment="1" applyProtection="1">
      <alignment vertical="top" wrapText="1"/>
      <protection/>
    </xf>
    <xf numFmtId="169" fontId="6" fillId="33" borderId="16" xfId="0" applyNumberFormat="1" applyFont="1" applyFill="1" applyBorder="1" applyAlignment="1" applyProtection="1">
      <alignment/>
      <protection/>
    </xf>
    <xf numFmtId="169" fontId="6" fillId="33" borderId="16" xfId="0" applyNumberFormat="1" applyFont="1" applyFill="1" applyBorder="1" applyAlignment="1" applyProtection="1">
      <alignment/>
      <protection/>
    </xf>
    <xf numFmtId="43" fontId="0" fillId="0" borderId="14" xfId="0" applyNumberFormat="1" applyFont="1" applyBorder="1" applyAlignment="1" applyProtection="1">
      <alignment vertical="top" wrapText="1"/>
      <protection locked="0"/>
    </xf>
    <xf numFmtId="43" fontId="0" fillId="0" borderId="15" xfId="0" applyNumberFormat="1" applyFont="1" applyBorder="1" applyAlignment="1" applyProtection="1">
      <alignment vertical="top" wrapText="1"/>
      <protection locked="0"/>
    </xf>
    <xf numFmtId="0" fontId="6" fillId="0" borderId="0" xfId="0" applyFont="1" applyAlignment="1">
      <alignment horizontal="center"/>
    </xf>
    <xf numFmtId="0" fontId="0" fillId="0" borderId="0" xfId="0" applyAlignment="1">
      <alignment horizontal="center"/>
    </xf>
    <xf numFmtId="0" fontId="6" fillId="0" borderId="27" xfId="0" applyFont="1" applyBorder="1" applyAlignment="1">
      <alignment/>
    </xf>
    <xf numFmtId="0" fontId="0" fillId="0" borderId="27" xfId="0" applyBorder="1" applyAlignment="1">
      <alignment/>
    </xf>
    <xf numFmtId="0" fontId="17" fillId="0" borderId="0" xfId="0" applyFont="1" applyAlignment="1">
      <alignment/>
    </xf>
    <xf numFmtId="0" fontId="18" fillId="0" borderId="0" xfId="0" applyFont="1" applyAlignment="1">
      <alignment/>
    </xf>
    <xf numFmtId="0" fontId="5" fillId="0" borderId="19" xfId="0" applyFont="1" applyFill="1" applyBorder="1" applyAlignment="1">
      <alignment vertical="top" wrapText="1"/>
    </xf>
    <xf numFmtId="0" fontId="0" fillId="0" borderId="19" xfId="0" applyFill="1" applyBorder="1" applyAlignment="1">
      <alignment/>
    </xf>
    <xf numFmtId="0" fontId="0" fillId="0" borderId="16" xfId="0" applyFill="1" applyBorder="1" applyAlignment="1">
      <alignment/>
    </xf>
    <xf numFmtId="0" fontId="6" fillId="34" borderId="19" xfId="0" applyFont="1" applyFill="1" applyBorder="1" applyAlignment="1">
      <alignment/>
    </xf>
    <xf numFmtId="0" fontId="0" fillId="34" borderId="19" xfId="0" applyFill="1" applyBorder="1" applyAlignment="1">
      <alignment/>
    </xf>
    <xf numFmtId="0" fontId="5" fillId="0" borderId="16" xfId="0" applyFont="1" applyFill="1" applyBorder="1" applyAlignment="1">
      <alignment vertical="top" wrapText="1"/>
    </xf>
    <xf numFmtId="0" fontId="0" fillId="0" borderId="24" xfId="0" applyFill="1" applyBorder="1" applyAlignment="1">
      <alignment/>
    </xf>
    <xf numFmtId="0" fontId="0" fillId="0" borderId="24" xfId="0" applyFont="1" applyBorder="1" applyAlignment="1">
      <alignment horizontal="center"/>
    </xf>
    <xf numFmtId="0" fontId="0" fillId="0" borderId="24" xfId="0" applyBorder="1" applyAlignment="1">
      <alignment horizontal="center"/>
    </xf>
    <xf numFmtId="0" fontId="2" fillId="0" borderId="0" xfId="0" applyFont="1" applyAlignment="1">
      <alignment horizontal="center"/>
    </xf>
    <xf numFmtId="0" fontId="5" fillId="0" borderId="12" xfId="0" applyFont="1" applyFill="1" applyBorder="1" applyAlignment="1">
      <alignment vertical="top" wrapText="1"/>
    </xf>
    <xf numFmtId="0" fontId="0" fillId="0" borderId="27" xfId="0" applyFill="1" applyBorder="1" applyAlignment="1">
      <alignment/>
    </xf>
    <xf numFmtId="0" fontId="0" fillId="0" borderId="0" xfId="0" applyFill="1" applyBorder="1" applyAlignment="1">
      <alignment/>
    </xf>
    <xf numFmtId="0" fontId="6" fillId="33" borderId="16" xfId="0" applyFont="1" applyFill="1" applyBorder="1" applyAlignment="1">
      <alignment/>
    </xf>
    <xf numFmtId="0" fontId="0" fillId="33" borderId="24" xfId="0" applyFont="1" applyFill="1" applyBorder="1" applyAlignment="1">
      <alignment/>
    </xf>
    <xf numFmtId="0" fontId="0" fillId="33" borderId="20" xfId="0" applyFont="1" applyFill="1" applyBorder="1" applyAlignment="1">
      <alignment/>
    </xf>
    <xf numFmtId="0" fontId="0" fillId="0" borderId="16" xfId="0" applyBorder="1" applyAlignment="1">
      <alignment/>
    </xf>
    <xf numFmtId="0" fontId="0" fillId="0" borderId="24" xfId="0" applyBorder="1" applyAlignment="1">
      <alignment/>
    </xf>
    <xf numFmtId="0" fontId="0" fillId="0" borderId="20" xfId="0" applyBorder="1" applyAlignment="1">
      <alignment/>
    </xf>
    <xf numFmtId="0" fontId="9" fillId="0" borderId="0" xfId="0" applyFont="1" applyAlignment="1">
      <alignment horizontal="center"/>
    </xf>
    <xf numFmtId="0" fontId="0" fillId="0" borderId="0" xfId="0" applyAlignment="1">
      <alignment/>
    </xf>
    <xf numFmtId="0" fontId="0" fillId="0" borderId="20" xfId="0" applyFill="1" applyBorder="1" applyAlignment="1">
      <alignment/>
    </xf>
    <xf numFmtId="0" fontId="6" fillId="33" borderId="19" xfId="0" applyFont="1" applyFill="1" applyBorder="1" applyAlignment="1">
      <alignment/>
    </xf>
    <xf numFmtId="0" fontId="14" fillId="0" borderId="0" xfId="0" applyFont="1" applyAlignment="1">
      <alignment horizontal="center"/>
    </xf>
    <xf numFmtId="0" fontId="0" fillId="0" borderId="26" xfId="0" applyBorder="1" applyAlignment="1" applyProtection="1">
      <alignment horizontal="center"/>
      <protection locked="0"/>
    </xf>
    <xf numFmtId="0" fontId="1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26" xfId="0" applyFont="1" applyBorder="1" applyAlignment="1">
      <alignment/>
    </xf>
    <xf numFmtId="0" fontId="0" fillId="0" borderId="26" xfId="0"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0" fillId="0" borderId="26" xfId="0"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163</xdr:row>
      <xdr:rowOff>28575</xdr:rowOff>
    </xdr:from>
    <xdr:to>
      <xdr:col>3</xdr:col>
      <xdr:colOff>142875</xdr:colOff>
      <xdr:row>167</xdr:row>
      <xdr:rowOff>133350</xdr:rowOff>
    </xdr:to>
    <xdr:pic>
      <xdr:nvPicPr>
        <xdr:cNvPr id="1" name="Picture 3" descr="Gambling and racing logo 2011.tif"/>
        <xdr:cNvPicPr preferRelativeResize="1">
          <a:picLocks noChangeAspect="1"/>
        </xdr:cNvPicPr>
      </xdr:nvPicPr>
      <xdr:blipFill>
        <a:blip r:embed="rId1"/>
        <a:stretch>
          <a:fillRect/>
        </a:stretch>
      </xdr:blipFill>
      <xdr:spPr>
        <a:xfrm>
          <a:off x="28575" y="32251650"/>
          <a:ext cx="27051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0"/>
  <sheetViews>
    <sheetView tabSelected="1" zoomScale="70" zoomScaleNormal="70" zoomScaleSheetLayoutView="100" zoomScalePageLayoutView="0" workbookViewId="0" topLeftCell="A1">
      <selection activeCell="L171" sqref="L171"/>
    </sheetView>
  </sheetViews>
  <sheetFormatPr defaultColWidth="9.140625" defaultRowHeight="12.75"/>
  <cols>
    <col min="1" max="1" width="8.7109375" style="0" customWidth="1"/>
    <col min="2" max="2" width="14.7109375" style="0" customWidth="1"/>
    <col min="3" max="4" width="15.421875" style="0" customWidth="1"/>
    <col min="5" max="5" width="16.7109375" style="0" customWidth="1"/>
    <col min="6" max="6" width="19.140625" style="0" customWidth="1"/>
    <col min="7" max="7" width="4.00390625" style="0" customWidth="1"/>
  </cols>
  <sheetData>
    <row r="1" spans="1:6" ht="12.75">
      <c r="A1" s="66" t="s">
        <v>38</v>
      </c>
      <c r="B1" s="67"/>
      <c r="C1" s="67"/>
      <c r="D1" s="67"/>
      <c r="E1" s="67"/>
      <c r="F1" s="67"/>
    </row>
    <row r="2" spans="1:6" ht="12.75">
      <c r="A2" s="68" t="s">
        <v>72</v>
      </c>
      <c r="B2" s="69"/>
      <c r="C2" s="69"/>
      <c r="D2" s="69"/>
      <c r="E2" s="69"/>
      <c r="F2" s="69"/>
    </row>
    <row r="3" spans="1:6" ht="12.75" customHeight="1">
      <c r="A3" s="13" t="s">
        <v>40</v>
      </c>
      <c r="B3" s="2" t="s">
        <v>0</v>
      </c>
      <c r="C3" s="2" t="s">
        <v>1</v>
      </c>
      <c r="D3" s="2" t="s">
        <v>3</v>
      </c>
      <c r="E3" s="16" t="s">
        <v>4</v>
      </c>
      <c r="F3" s="2" t="s">
        <v>5</v>
      </c>
    </row>
    <row r="4" spans="1:6" ht="12.75" customHeight="1">
      <c r="A4" s="9"/>
      <c r="B4" s="9"/>
      <c r="C4" s="10" t="s">
        <v>2</v>
      </c>
      <c r="D4" s="11" t="s">
        <v>2</v>
      </c>
      <c r="E4" s="17" t="s">
        <v>2</v>
      </c>
      <c r="F4" s="10" t="s">
        <v>2</v>
      </c>
    </row>
    <row r="5" spans="1:6" ht="30" customHeight="1">
      <c r="A5" s="55">
        <v>1</v>
      </c>
      <c r="B5" s="58" t="s">
        <v>100</v>
      </c>
      <c r="C5" s="56"/>
      <c r="D5" s="56"/>
      <c r="E5" s="57"/>
      <c r="F5" s="59">
        <f aca="true" t="shared" si="0" ref="F5:F29">SUM(C5:E5)</f>
        <v>0</v>
      </c>
    </row>
    <row r="6" spans="1:6" ht="15">
      <c r="A6" s="12">
        <v>2</v>
      </c>
      <c r="B6" s="4" t="s">
        <v>6</v>
      </c>
      <c r="C6" s="21"/>
      <c r="D6" s="22"/>
      <c r="E6" s="22"/>
      <c r="F6" s="59">
        <f t="shared" si="0"/>
        <v>0</v>
      </c>
    </row>
    <row r="7" spans="1:6" ht="15">
      <c r="A7" s="12">
        <v>3</v>
      </c>
      <c r="B7" s="4" t="s">
        <v>7</v>
      </c>
      <c r="C7" s="21"/>
      <c r="D7" s="22"/>
      <c r="E7" s="22"/>
      <c r="F7" s="59">
        <f t="shared" si="0"/>
        <v>0</v>
      </c>
    </row>
    <row r="8" spans="1:6" ht="15">
      <c r="A8" s="12">
        <v>4</v>
      </c>
      <c r="B8" s="4" t="s">
        <v>8</v>
      </c>
      <c r="C8" s="21"/>
      <c r="D8" s="22"/>
      <c r="E8" s="22"/>
      <c r="F8" s="59">
        <f t="shared" si="0"/>
        <v>0</v>
      </c>
    </row>
    <row r="9" spans="1:6" ht="15">
      <c r="A9" s="12">
        <v>5</v>
      </c>
      <c r="B9" s="4" t="s">
        <v>9</v>
      </c>
      <c r="C9" s="21"/>
      <c r="D9" s="22"/>
      <c r="E9" s="22"/>
      <c r="F9" s="59">
        <f t="shared" si="0"/>
        <v>0</v>
      </c>
    </row>
    <row r="10" spans="1:6" ht="15">
      <c r="A10" s="12">
        <v>6</v>
      </c>
      <c r="B10" s="4" t="s">
        <v>10</v>
      </c>
      <c r="C10" s="21"/>
      <c r="D10" s="22"/>
      <c r="E10" s="22"/>
      <c r="F10" s="59">
        <f t="shared" si="0"/>
        <v>0</v>
      </c>
    </row>
    <row r="11" spans="1:6" ht="15">
      <c r="A11" s="12">
        <v>7</v>
      </c>
      <c r="B11" s="4" t="s">
        <v>11</v>
      </c>
      <c r="C11" s="21"/>
      <c r="D11" s="22"/>
      <c r="E11" s="22"/>
      <c r="F11" s="59">
        <f t="shared" si="0"/>
        <v>0</v>
      </c>
    </row>
    <row r="12" spans="1:6" ht="27">
      <c r="A12" s="12">
        <v>8</v>
      </c>
      <c r="B12" s="4" t="s">
        <v>101</v>
      </c>
      <c r="C12" s="21"/>
      <c r="D12" s="22"/>
      <c r="E12" s="22"/>
      <c r="F12" s="59">
        <f t="shared" si="0"/>
        <v>0</v>
      </c>
    </row>
    <row r="13" spans="1:6" ht="15">
      <c r="A13" s="12">
        <v>9</v>
      </c>
      <c r="B13" s="4" t="s">
        <v>12</v>
      </c>
      <c r="C13" s="21"/>
      <c r="D13" s="22"/>
      <c r="E13" s="22"/>
      <c r="F13" s="59">
        <f t="shared" si="0"/>
        <v>0</v>
      </c>
    </row>
    <row r="14" spans="1:6" ht="15">
      <c r="A14" s="12">
        <v>10</v>
      </c>
      <c r="B14" s="4" t="s">
        <v>97</v>
      </c>
      <c r="C14" s="21"/>
      <c r="D14" s="22"/>
      <c r="E14" s="22"/>
      <c r="F14" s="59">
        <f t="shared" si="0"/>
        <v>0</v>
      </c>
    </row>
    <row r="15" spans="1:6" ht="15">
      <c r="A15" s="12">
        <v>11</v>
      </c>
      <c r="B15" s="4" t="s">
        <v>98</v>
      </c>
      <c r="C15" s="21"/>
      <c r="D15" s="22"/>
      <c r="E15" s="22"/>
      <c r="F15" s="59">
        <f t="shared" si="0"/>
        <v>0</v>
      </c>
    </row>
    <row r="16" spans="1:6" ht="15">
      <c r="A16" s="12">
        <v>12</v>
      </c>
      <c r="B16" s="4" t="s">
        <v>13</v>
      </c>
      <c r="C16" s="21"/>
      <c r="D16" s="22"/>
      <c r="E16" s="22"/>
      <c r="F16" s="59">
        <f t="shared" si="0"/>
        <v>0</v>
      </c>
    </row>
    <row r="17" spans="1:6" ht="15">
      <c r="A17" s="12" t="s">
        <v>14</v>
      </c>
      <c r="B17" s="4" t="s">
        <v>15</v>
      </c>
      <c r="C17" s="21"/>
      <c r="D17" s="22"/>
      <c r="E17" s="22"/>
      <c r="F17" s="59">
        <f t="shared" si="0"/>
        <v>0</v>
      </c>
    </row>
    <row r="18" spans="1:6" ht="15">
      <c r="A18" s="12" t="s">
        <v>16</v>
      </c>
      <c r="B18" s="4" t="s">
        <v>17</v>
      </c>
      <c r="C18" s="21"/>
      <c r="D18" s="22"/>
      <c r="E18" s="22"/>
      <c r="F18" s="59">
        <f t="shared" si="0"/>
        <v>0</v>
      </c>
    </row>
    <row r="19" spans="1:6" ht="27">
      <c r="A19" s="12">
        <v>14</v>
      </c>
      <c r="B19" s="4" t="s">
        <v>102</v>
      </c>
      <c r="C19" s="21"/>
      <c r="D19" s="22"/>
      <c r="E19" s="22"/>
      <c r="F19" s="59">
        <f t="shared" si="0"/>
        <v>0</v>
      </c>
    </row>
    <row r="20" spans="1:6" ht="15">
      <c r="A20" s="12">
        <v>15</v>
      </c>
      <c r="B20" s="4" t="s">
        <v>18</v>
      </c>
      <c r="C20" s="21"/>
      <c r="D20" s="22"/>
      <c r="E20" s="22"/>
      <c r="F20" s="59">
        <f t="shared" si="0"/>
        <v>0</v>
      </c>
    </row>
    <row r="21" spans="1:6" ht="15">
      <c r="A21" s="12">
        <v>16</v>
      </c>
      <c r="B21" s="4" t="s">
        <v>19</v>
      </c>
      <c r="C21" s="21"/>
      <c r="D21" s="22"/>
      <c r="E21" s="22"/>
      <c r="F21" s="59">
        <f t="shared" si="0"/>
        <v>0</v>
      </c>
    </row>
    <row r="22" spans="1:6" ht="15">
      <c r="A22" s="12">
        <v>17</v>
      </c>
      <c r="B22" s="4" t="s">
        <v>20</v>
      </c>
      <c r="C22" s="21"/>
      <c r="D22" s="22"/>
      <c r="E22" s="22"/>
      <c r="F22" s="59">
        <f t="shared" si="0"/>
        <v>0</v>
      </c>
    </row>
    <row r="23" spans="1:6" ht="15">
      <c r="A23" s="12">
        <v>18</v>
      </c>
      <c r="B23" s="4" t="s">
        <v>79</v>
      </c>
      <c r="C23" s="21"/>
      <c r="D23" s="22"/>
      <c r="E23" s="22"/>
      <c r="F23" s="59">
        <f t="shared" si="0"/>
        <v>0</v>
      </c>
    </row>
    <row r="24" spans="1:6" ht="15">
      <c r="A24" s="12">
        <v>19</v>
      </c>
      <c r="B24" s="4" t="s">
        <v>47</v>
      </c>
      <c r="C24" s="21"/>
      <c r="D24" s="22"/>
      <c r="E24" s="22"/>
      <c r="F24" s="59">
        <f t="shared" si="0"/>
        <v>0</v>
      </c>
    </row>
    <row r="25" spans="1:6" ht="15">
      <c r="A25" s="12">
        <v>20</v>
      </c>
      <c r="B25" s="4" t="s">
        <v>103</v>
      </c>
      <c r="C25" s="21"/>
      <c r="D25" s="22"/>
      <c r="E25" s="22"/>
      <c r="F25" s="59">
        <f t="shared" si="0"/>
        <v>0</v>
      </c>
    </row>
    <row r="26" spans="1:6" ht="15">
      <c r="A26" s="12">
        <v>21</v>
      </c>
      <c r="B26" s="4" t="s">
        <v>21</v>
      </c>
      <c r="C26" s="21"/>
      <c r="D26" s="22"/>
      <c r="E26" s="22"/>
      <c r="F26" s="59">
        <f t="shared" si="0"/>
        <v>0</v>
      </c>
    </row>
    <row r="27" spans="1:6" ht="15">
      <c r="A27" s="12">
        <v>22</v>
      </c>
      <c r="B27" s="4" t="s">
        <v>22</v>
      </c>
      <c r="C27" s="21"/>
      <c r="D27" s="22"/>
      <c r="E27" s="22"/>
      <c r="F27" s="59">
        <f t="shared" si="0"/>
        <v>0</v>
      </c>
    </row>
    <row r="28" spans="1:6" ht="15">
      <c r="A28" s="12">
        <v>23</v>
      </c>
      <c r="B28" s="4" t="s">
        <v>104</v>
      </c>
      <c r="C28" s="21"/>
      <c r="D28" s="22"/>
      <c r="E28" s="22"/>
      <c r="F28" s="59">
        <f t="shared" si="0"/>
        <v>0</v>
      </c>
    </row>
    <row r="29" spans="1:6" ht="15">
      <c r="A29" s="12">
        <v>24</v>
      </c>
      <c r="B29" s="4" t="s">
        <v>105</v>
      </c>
      <c r="C29" s="21"/>
      <c r="D29" s="22"/>
      <c r="E29" s="22"/>
      <c r="F29" s="59">
        <f t="shared" si="0"/>
        <v>0</v>
      </c>
    </row>
    <row r="30" spans="1:6" ht="15">
      <c r="A30" s="12">
        <v>25</v>
      </c>
      <c r="B30" s="4" t="s">
        <v>23</v>
      </c>
      <c r="C30" s="21"/>
      <c r="D30" s="22"/>
      <c r="E30" s="22"/>
      <c r="F30" s="59"/>
    </row>
    <row r="31" spans="1:6" ht="15">
      <c r="A31" s="12">
        <v>26</v>
      </c>
      <c r="B31" s="4" t="s">
        <v>106</v>
      </c>
      <c r="C31" s="21"/>
      <c r="D31" s="22"/>
      <c r="E31" s="22"/>
      <c r="F31" s="59">
        <f>SUM(C31:E31)</f>
        <v>0</v>
      </c>
    </row>
    <row r="32" spans="1:6" ht="15">
      <c r="A32" s="12">
        <v>27</v>
      </c>
      <c r="B32" s="4" t="s">
        <v>24</v>
      </c>
      <c r="C32" s="21"/>
      <c r="D32" s="22"/>
      <c r="E32" s="22"/>
      <c r="F32" s="59">
        <f aca="true" t="shared" si="1" ref="F32:F40">SUM(C32:E32)</f>
        <v>0</v>
      </c>
    </row>
    <row r="33" spans="1:6" ht="15">
      <c r="A33" s="12">
        <v>28</v>
      </c>
      <c r="B33" s="4" t="s">
        <v>25</v>
      </c>
      <c r="C33" s="21"/>
      <c r="D33" s="22"/>
      <c r="E33" s="22"/>
      <c r="F33" s="59">
        <f t="shared" si="1"/>
        <v>0</v>
      </c>
    </row>
    <row r="34" spans="1:6" ht="15">
      <c r="A34" s="12">
        <v>29</v>
      </c>
      <c r="B34" s="4" t="s">
        <v>107</v>
      </c>
      <c r="C34" s="21"/>
      <c r="D34" s="22"/>
      <c r="E34" s="22"/>
      <c r="F34" s="59">
        <f t="shared" si="1"/>
        <v>0</v>
      </c>
    </row>
    <row r="35" spans="1:6" ht="15">
      <c r="A35" s="12">
        <v>30</v>
      </c>
      <c r="B35" s="4" t="s">
        <v>26</v>
      </c>
      <c r="C35" s="21"/>
      <c r="D35" s="22"/>
      <c r="E35" s="22"/>
      <c r="F35" s="59">
        <f t="shared" si="1"/>
        <v>0</v>
      </c>
    </row>
    <row r="36" spans="1:6" ht="15">
      <c r="A36" s="12">
        <v>31</v>
      </c>
      <c r="B36" s="4" t="s">
        <v>27</v>
      </c>
      <c r="C36" s="21"/>
      <c r="D36" s="22"/>
      <c r="E36" s="22"/>
      <c r="F36" s="59">
        <f t="shared" si="1"/>
        <v>0</v>
      </c>
    </row>
    <row r="37" spans="1:6" ht="15">
      <c r="A37" s="12" t="s">
        <v>28</v>
      </c>
      <c r="B37" s="4" t="s">
        <v>29</v>
      </c>
      <c r="C37" s="21"/>
      <c r="D37" s="22"/>
      <c r="E37" s="22"/>
      <c r="F37" s="59">
        <f t="shared" si="1"/>
        <v>0</v>
      </c>
    </row>
    <row r="38" spans="1:6" ht="15">
      <c r="A38" s="12" t="s">
        <v>30</v>
      </c>
      <c r="B38" s="4" t="s">
        <v>31</v>
      </c>
      <c r="C38" s="21"/>
      <c r="D38" s="22"/>
      <c r="E38" s="22"/>
      <c r="F38" s="59">
        <f t="shared" si="1"/>
        <v>0</v>
      </c>
    </row>
    <row r="39" spans="1:6" ht="15">
      <c r="A39" s="12" t="s">
        <v>32</v>
      </c>
      <c r="B39" s="4" t="s">
        <v>33</v>
      </c>
      <c r="C39" s="21"/>
      <c r="D39" s="22"/>
      <c r="E39" s="22"/>
      <c r="F39" s="59">
        <f t="shared" si="1"/>
        <v>0</v>
      </c>
    </row>
    <row r="40" spans="1:6" ht="15" thickBot="1">
      <c r="A40" s="5"/>
      <c r="B40" s="6" t="s">
        <v>108</v>
      </c>
      <c r="C40" s="21"/>
      <c r="D40" s="22"/>
      <c r="E40" s="22"/>
      <c r="F40" s="59">
        <f t="shared" si="1"/>
        <v>0</v>
      </c>
    </row>
    <row r="41" spans="1:7" ht="18" thickBot="1">
      <c r="A41" s="41" t="s">
        <v>34</v>
      </c>
      <c r="B41" s="33"/>
      <c r="C41" s="60">
        <f>SUM(C5:C40)</f>
        <v>0</v>
      </c>
      <c r="D41" s="60">
        <f>SUM(D5:D40)</f>
        <v>0</v>
      </c>
      <c r="E41" s="60">
        <f>SUM(E5:E40)</f>
        <v>0</v>
      </c>
      <c r="F41" s="61">
        <f>SUM(F5:F40)</f>
        <v>0</v>
      </c>
      <c r="G41" s="45" t="s">
        <v>35</v>
      </c>
    </row>
    <row r="42" spans="1:11" ht="11.25" customHeight="1" thickBot="1">
      <c r="A42" s="3"/>
      <c r="K42" s="34"/>
    </row>
    <row r="43" spans="1:10" ht="18.75" customHeight="1" thickBot="1">
      <c r="A43" s="72" t="s">
        <v>77</v>
      </c>
      <c r="B43" s="73"/>
      <c r="C43" s="73"/>
      <c r="D43" s="74"/>
      <c r="E43" s="44">
        <v>0.005</v>
      </c>
      <c r="F43" s="62">
        <f>IF(F45&lt;14999999.99,F41*E43,IF(F45-F41&lt;14999999.99,((F41-(F45-14999999.99))*E43),0))</f>
        <v>0</v>
      </c>
      <c r="G43" s="45" t="s">
        <v>36</v>
      </c>
      <c r="J43" s="34"/>
    </row>
    <row r="44" spans="1:7" ht="18.75" customHeight="1" thickBot="1">
      <c r="A44" s="72" t="s">
        <v>78</v>
      </c>
      <c r="B44" s="73"/>
      <c r="C44" s="73"/>
      <c r="D44" s="74"/>
      <c r="E44" s="44">
        <v>0.0017</v>
      </c>
      <c r="F44" s="63">
        <f>IF(F45&lt;15000000,0,IF((F45-F41)&gt;14999999.99,F41*E44,IF((F45-F41)&lt;14999999.99,((F45-14999999.99))*E44,0)))</f>
        <v>0</v>
      </c>
      <c r="G44" s="45" t="s">
        <v>36</v>
      </c>
    </row>
    <row r="45" spans="3:6" ht="18.75" customHeight="1">
      <c r="C45" s="75" t="s">
        <v>76</v>
      </c>
      <c r="D45" s="76"/>
      <c r="E45" s="76"/>
      <c r="F45" s="39"/>
    </row>
    <row r="46" spans="1:6" ht="12.75">
      <c r="A46" s="70"/>
      <c r="B46" s="71"/>
      <c r="C46" s="71"/>
      <c r="D46" s="71"/>
      <c r="E46" s="71"/>
      <c r="F46" s="71"/>
    </row>
    <row r="49" spans="1:6" ht="12.75">
      <c r="A49" s="66" t="s">
        <v>39</v>
      </c>
      <c r="B49" s="67"/>
      <c r="C49" s="67"/>
      <c r="D49" s="67"/>
      <c r="E49" s="67"/>
      <c r="F49" s="67"/>
    </row>
    <row r="50" spans="1:6" ht="12.75">
      <c r="A50" s="68" t="s">
        <v>73</v>
      </c>
      <c r="B50" s="69"/>
      <c r="C50" s="69"/>
      <c r="D50" s="69"/>
      <c r="E50" s="69"/>
      <c r="F50" s="69"/>
    </row>
    <row r="51" spans="1:6" ht="13.5">
      <c r="A51" s="1" t="s">
        <v>37</v>
      </c>
      <c r="B51" s="2" t="s">
        <v>0</v>
      </c>
      <c r="C51" s="2" t="s">
        <v>1</v>
      </c>
      <c r="D51" s="2" t="s">
        <v>3</v>
      </c>
      <c r="E51" s="2" t="s">
        <v>4</v>
      </c>
      <c r="F51" s="2" t="s">
        <v>5</v>
      </c>
    </row>
    <row r="52" spans="1:6" ht="13.5">
      <c r="A52" s="9"/>
      <c r="B52" s="9"/>
      <c r="C52" s="10" t="s">
        <v>2</v>
      </c>
      <c r="D52" s="11" t="s">
        <v>2</v>
      </c>
      <c r="E52" s="11" t="s">
        <v>2</v>
      </c>
      <c r="F52" s="10" t="s">
        <v>2</v>
      </c>
    </row>
    <row r="53" spans="1:6" ht="15">
      <c r="A53" s="55">
        <v>1</v>
      </c>
      <c r="B53" s="58" t="s">
        <v>100</v>
      </c>
      <c r="C53" s="56"/>
      <c r="D53" s="56"/>
      <c r="E53" s="57"/>
      <c r="F53" s="18">
        <f aca="true" t="shared" si="2" ref="F53:F77">SUM(C53:E53)</f>
        <v>0</v>
      </c>
    </row>
    <row r="54" spans="1:6" ht="15">
      <c r="A54" s="12">
        <v>2</v>
      </c>
      <c r="B54" s="4" t="s">
        <v>6</v>
      </c>
      <c r="C54" s="21"/>
      <c r="D54" s="22"/>
      <c r="E54" s="22"/>
      <c r="F54" s="18">
        <f t="shared" si="2"/>
        <v>0</v>
      </c>
    </row>
    <row r="55" spans="1:6" ht="15">
      <c r="A55" s="12">
        <v>3</v>
      </c>
      <c r="B55" s="4" t="s">
        <v>7</v>
      </c>
      <c r="C55" s="21"/>
      <c r="D55" s="22"/>
      <c r="E55" s="22"/>
      <c r="F55" s="18">
        <f t="shared" si="2"/>
        <v>0</v>
      </c>
    </row>
    <row r="56" spans="1:6" ht="15">
      <c r="A56" s="12">
        <v>4</v>
      </c>
      <c r="B56" s="4" t="s">
        <v>8</v>
      </c>
      <c r="C56" s="21"/>
      <c r="D56" s="22"/>
      <c r="E56" s="22"/>
      <c r="F56" s="18">
        <f t="shared" si="2"/>
        <v>0</v>
      </c>
    </row>
    <row r="57" spans="1:6" ht="15">
      <c r="A57" s="12">
        <v>5</v>
      </c>
      <c r="B57" s="4" t="s">
        <v>9</v>
      </c>
      <c r="C57" s="21"/>
      <c r="D57" s="22"/>
      <c r="E57" s="22"/>
      <c r="F57" s="18">
        <f t="shared" si="2"/>
        <v>0</v>
      </c>
    </row>
    <row r="58" spans="1:6" ht="15">
      <c r="A58" s="12">
        <v>6</v>
      </c>
      <c r="B58" s="4" t="s">
        <v>10</v>
      </c>
      <c r="C58" s="21"/>
      <c r="D58" s="22"/>
      <c r="E58" s="22"/>
      <c r="F58" s="18">
        <f t="shared" si="2"/>
        <v>0</v>
      </c>
    </row>
    <row r="59" spans="1:6" ht="15">
      <c r="A59" s="12">
        <v>7</v>
      </c>
      <c r="B59" s="4" t="s">
        <v>11</v>
      </c>
      <c r="C59" s="21"/>
      <c r="D59" s="22"/>
      <c r="E59" s="22"/>
      <c r="F59" s="18">
        <f t="shared" si="2"/>
        <v>0</v>
      </c>
    </row>
    <row r="60" spans="1:6" ht="27">
      <c r="A60" s="12">
        <v>8</v>
      </c>
      <c r="B60" s="4" t="s">
        <v>101</v>
      </c>
      <c r="C60" s="21"/>
      <c r="D60" s="22"/>
      <c r="E60" s="22"/>
      <c r="F60" s="18">
        <f t="shared" si="2"/>
        <v>0</v>
      </c>
    </row>
    <row r="61" spans="1:6" ht="15">
      <c r="A61" s="12">
        <v>9</v>
      </c>
      <c r="B61" s="4" t="s">
        <v>12</v>
      </c>
      <c r="C61" s="21"/>
      <c r="D61" s="22"/>
      <c r="E61" s="22"/>
      <c r="F61" s="18">
        <f t="shared" si="2"/>
        <v>0</v>
      </c>
    </row>
    <row r="62" spans="1:6" ht="15">
      <c r="A62" s="12">
        <v>10</v>
      </c>
      <c r="B62" s="4" t="s">
        <v>97</v>
      </c>
      <c r="C62" s="21"/>
      <c r="D62" s="22"/>
      <c r="E62" s="22"/>
      <c r="F62" s="18">
        <f t="shared" si="2"/>
        <v>0</v>
      </c>
    </row>
    <row r="63" spans="1:6" ht="15">
      <c r="A63" s="12">
        <v>11</v>
      </c>
      <c r="B63" s="4" t="s">
        <v>98</v>
      </c>
      <c r="C63" s="21"/>
      <c r="D63" s="22"/>
      <c r="E63" s="22"/>
      <c r="F63" s="18">
        <f t="shared" si="2"/>
        <v>0</v>
      </c>
    </row>
    <row r="64" spans="1:6" ht="15">
      <c r="A64" s="12">
        <v>12</v>
      </c>
      <c r="B64" s="4" t="s">
        <v>13</v>
      </c>
      <c r="C64" s="21"/>
      <c r="D64" s="22"/>
      <c r="E64" s="22"/>
      <c r="F64" s="18">
        <f t="shared" si="2"/>
        <v>0</v>
      </c>
    </row>
    <row r="65" spans="1:6" ht="15">
      <c r="A65" s="12" t="s">
        <v>14</v>
      </c>
      <c r="B65" s="4" t="s">
        <v>15</v>
      </c>
      <c r="C65" s="21"/>
      <c r="D65" s="22"/>
      <c r="E65" s="22"/>
      <c r="F65" s="18">
        <f t="shared" si="2"/>
        <v>0</v>
      </c>
    </row>
    <row r="66" spans="1:6" ht="15">
      <c r="A66" s="12" t="s">
        <v>16</v>
      </c>
      <c r="B66" s="4" t="s">
        <v>17</v>
      </c>
      <c r="C66" s="21"/>
      <c r="D66" s="22"/>
      <c r="E66" s="22"/>
      <c r="F66" s="18">
        <f t="shared" si="2"/>
        <v>0</v>
      </c>
    </row>
    <row r="67" spans="1:6" ht="27">
      <c r="A67" s="12">
        <v>14</v>
      </c>
      <c r="B67" s="4" t="s">
        <v>102</v>
      </c>
      <c r="C67" s="21"/>
      <c r="D67" s="22"/>
      <c r="E67" s="22"/>
      <c r="F67" s="18">
        <f t="shared" si="2"/>
        <v>0</v>
      </c>
    </row>
    <row r="68" spans="1:6" ht="15">
      <c r="A68" s="12">
        <v>15</v>
      </c>
      <c r="B68" s="4" t="s">
        <v>18</v>
      </c>
      <c r="C68" s="21"/>
      <c r="D68" s="22"/>
      <c r="E68" s="22"/>
      <c r="F68" s="18">
        <f t="shared" si="2"/>
        <v>0</v>
      </c>
    </row>
    <row r="69" spans="1:6" ht="15">
      <c r="A69" s="12">
        <v>16</v>
      </c>
      <c r="B69" s="4" t="s">
        <v>19</v>
      </c>
      <c r="C69" s="21"/>
      <c r="D69" s="22"/>
      <c r="E69" s="22"/>
      <c r="F69" s="18">
        <f t="shared" si="2"/>
        <v>0</v>
      </c>
    </row>
    <row r="70" spans="1:6" ht="15">
      <c r="A70" s="12">
        <v>17</v>
      </c>
      <c r="B70" s="4" t="s">
        <v>20</v>
      </c>
      <c r="C70" s="21"/>
      <c r="D70" s="22"/>
      <c r="E70" s="22"/>
      <c r="F70" s="18">
        <f t="shared" si="2"/>
        <v>0</v>
      </c>
    </row>
    <row r="71" spans="1:6" ht="15">
      <c r="A71" s="12">
        <v>18</v>
      </c>
      <c r="B71" s="4" t="s">
        <v>79</v>
      </c>
      <c r="C71" s="21"/>
      <c r="D71" s="22"/>
      <c r="E71" s="22"/>
      <c r="F71" s="18">
        <f t="shared" si="2"/>
        <v>0</v>
      </c>
    </row>
    <row r="72" spans="1:6" ht="15">
      <c r="A72" s="12">
        <v>19</v>
      </c>
      <c r="B72" s="4" t="s">
        <v>47</v>
      </c>
      <c r="C72" s="21"/>
      <c r="D72" s="22"/>
      <c r="E72" s="22"/>
      <c r="F72" s="18">
        <f t="shared" si="2"/>
        <v>0</v>
      </c>
    </row>
    <row r="73" spans="1:6" ht="15">
      <c r="A73" s="12">
        <v>20</v>
      </c>
      <c r="B73" s="4" t="s">
        <v>103</v>
      </c>
      <c r="C73" s="21"/>
      <c r="D73" s="22"/>
      <c r="E73" s="22"/>
      <c r="F73" s="18">
        <f t="shared" si="2"/>
        <v>0</v>
      </c>
    </row>
    <row r="74" spans="1:6" ht="15">
      <c r="A74" s="12">
        <v>21</v>
      </c>
      <c r="B74" s="4" t="s">
        <v>21</v>
      </c>
      <c r="C74" s="21"/>
      <c r="D74" s="22"/>
      <c r="E74" s="22"/>
      <c r="F74" s="18">
        <f t="shared" si="2"/>
        <v>0</v>
      </c>
    </row>
    <row r="75" spans="1:6" ht="15">
      <c r="A75" s="12">
        <v>22</v>
      </c>
      <c r="B75" s="4" t="s">
        <v>22</v>
      </c>
      <c r="C75" s="21"/>
      <c r="D75" s="22"/>
      <c r="E75" s="22"/>
      <c r="F75" s="18">
        <f t="shared" si="2"/>
        <v>0</v>
      </c>
    </row>
    <row r="76" spans="1:6" ht="15">
      <c r="A76" s="12">
        <v>23</v>
      </c>
      <c r="B76" s="4" t="s">
        <v>104</v>
      </c>
      <c r="C76" s="21"/>
      <c r="D76" s="22"/>
      <c r="E76" s="22"/>
      <c r="F76" s="18">
        <f t="shared" si="2"/>
        <v>0</v>
      </c>
    </row>
    <row r="77" spans="1:6" ht="15">
      <c r="A77" s="12">
        <v>24</v>
      </c>
      <c r="B77" s="4" t="s">
        <v>105</v>
      </c>
      <c r="C77" s="21"/>
      <c r="D77" s="22"/>
      <c r="E77" s="22"/>
      <c r="F77" s="18">
        <f t="shared" si="2"/>
        <v>0</v>
      </c>
    </row>
    <row r="78" spans="1:6" ht="15">
      <c r="A78" s="12">
        <v>25</v>
      </c>
      <c r="B78" s="4" t="s">
        <v>23</v>
      </c>
      <c r="C78" s="21"/>
      <c r="D78" s="22"/>
      <c r="E78" s="22"/>
      <c r="F78" s="18"/>
    </row>
    <row r="79" spans="1:6" ht="15">
      <c r="A79" s="12">
        <v>26</v>
      </c>
      <c r="B79" s="4" t="s">
        <v>106</v>
      </c>
      <c r="C79" s="21"/>
      <c r="D79" s="22"/>
      <c r="E79" s="22"/>
      <c r="F79" s="18">
        <f>SUM(C79:E79)</f>
        <v>0</v>
      </c>
    </row>
    <row r="80" spans="1:6" ht="15">
      <c r="A80" s="12">
        <v>27</v>
      </c>
      <c r="B80" s="4" t="s">
        <v>24</v>
      </c>
      <c r="C80" s="21"/>
      <c r="D80" s="22"/>
      <c r="E80" s="22"/>
      <c r="F80" s="18">
        <f aca="true" t="shared" si="3" ref="F80:F88">SUM(C80:E80)</f>
        <v>0</v>
      </c>
    </row>
    <row r="81" spans="1:6" ht="15">
      <c r="A81" s="12">
        <v>28</v>
      </c>
      <c r="B81" s="4" t="s">
        <v>25</v>
      </c>
      <c r="C81" s="21"/>
      <c r="D81" s="22"/>
      <c r="E81" s="22"/>
      <c r="F81" s="18">
        <f t="shared" si="3"/>
        <v>0</v>
      </c>
    </row>
    <row r="82" spans="1:6" ht="15">
      <c r="A82" s="12">
        <v>29</v>
      </c>
      <c r="B82" s="4" t="s">
        <v>107</v>
      </c>
      <c r="C82" s="21"/>
      <c r="D82" s="22"/>
      <c r="E82" s="22"/>
      <c r="F82" s="18">
        <f t="shared" si="3"/>
        <v>0</v>
      </c>
    </row>
    <row r="83" spans="1:6" ht="15">
      <c r="A83" s="12">
        <v>30</v>
      </c>
      <c r="B83" s="4" t="s">
        <v>26</v>
      </c>
      <c r="C83" s="21"/>
      <c r="D83" s="22"/>
      <c r="E83" s="22"/>
      <c r="F83" s="18">
        <f t="shared" si="3"/>
        <v>0</v>
      </c>
    </row>
    <row r="84" spans="1:6" ht="15">
      <c r="A84" s="12">
        <v>31</v>
      </c>
      <c r="B84" s="4" t="s">
        <v>27</v>
      </c>
      <c r="C84" s="21"/>
      <c r="D84" s="22"/>
      <c r="E84" s="22"/>
      <c r="F84" s="18">
        <f t="shared" si="3"/>
        <v>0</v>
      </c>
    </row>
    <row r="85" spans="1:6" ht="15">
      <c r="A85" s="12" t="s">
        <v>28</v>
      </c>
      <c r="B85" s="4" t="s">
        <v>29</v>
      </c>
      <c r="C85" s="21"/>
      <c r="D85" s="22"/>
      <c r="E85" s="22"/>
      <c r="F85" s="18">
        <f t="shared" si="3"/>
        <v>0</v>
      </c>
    </row>
    <row r="86" spans="1:6" ht="15">
      <c r="A86" s="12" t="s">
        <v>30</v>
      </c>
      <c r="B86" s="4" t="s">
        <v>31</v>
      </c>
      <c r="C86" s="21"/>
      <c r="D86" s="22"/>
      <c r="E86" s="22"/>
      <c r="F86" s="18">
        <f t="shared" si="3"/>
        <v>0</v>
      </c>
    </row>
    <row r="87" spans="1:6" ht="15">
      <c r="A87" s="12" t="s">
        <v>32</v>
      </c>
      <c r="B87" s="4" t="s">
        <v>33</v>
      </c>
      <c r="C87" s="21"/>
      <c r="D87" s="22"/>
      <c r="E87" s="22"/>
      <c r="F87" s="18">
        <f t="shared" si="3"/>
        <v>0</v>
      </c>
    </row>
    <row r="88" spans="1:6" ht="15" thickBot="1">
      <c r="A88" s="5"/>
      <c r="B88" s="6" t="s">
        <v>108</v>
      </c>
      <c r="C88" s="21"/>
      <c r="D88" s="22"/>
      <c r="E88" s="22"/>
      <c r="F88" s="18">
        <f t="shared" si="3"/>
        <v>0</v>
      </c>
    </row>
    <row r="89" spans="1:7" ht="18" thickBot="1">
      <c r="A89" s="41" t="s">
        <v>34</v>
      </c>
      <c r="B89" s="33"/>
      <c r="C89" s="42">
        <f>SUM(C53:C88)</f>
        <v>0</v>
      </c>
      <c r="D89" s="42">
        <f>SUM(D53:D88)</f>
        <v>0</v>
      </c>
      <c r="E89" s="42">
        <f>SUM(E53:E88)</f>
        <v>0</v>
      </c>
      <c r="F89" s="43">
        <f>SUM(F53:F88)</f>
        <v>0</v>
      </c>
      <c r="G89" s="45" t="s">
        <v>41</v>
      </c>
    </row>
    <row r="90" ht="13.5" customHeight="1" thickBot="1">
      <c r="A90" s="3"/>
    </row>
    <row r="91" spans="1:10" ht="18.75" customHeight="1" thickBot="1">
      <c r="A91" s="77" t="s">
        <v>74</v>
      </c>
      <c r="B91" s="78"/>
      <c r="C91" s="78"/>
      <c r="D91" s="78"/>
      <c r="E91" s="46">
        <v>0.01</v>
      </c>
      <c r="F91" s="37">
        <f>IF(F93&lt;39999999.99,F89*E91,IF(F93-F89&lt;39999999.99,((F89-(F93-39999999.99))*E91),0))</f>
        <v>0</v>
      </c>
      <c r="G91" s="45" t="s">
        <v>42</v>
      </c>
      <c r="J91" s="34"/>
    </row>
    <row r="92" spans="1:7" ht="18.75" customHeight="1" thickBot="1">
      <c r="A92" s="82" t="s">
        <v>75</v>
      </c>
      <c r="B92" s="83"/>
      <c r="C92" s="84"/>
      <c r="D92" s="84"/>
      <c r="E92" s="47">
        <v>0.006</v>
      </c>
      <c r="F92" s="38">
        <f>IF(F93&lt;40000000,0,IF((F93-F89)&gt;39999999.99,F89*E92,IF((F93-F89)&lt;39999999.99,((F93-39999999.99))*E92,0)))</f>
        <v>0</v>
      </c>
      <c r="G92" s="45" t="s">
        <v>42</v>
      </c>
    </row>
    <row r="93" spans="3:6" ht="18.75" customHeight="1">
      <c r="C93" s="75" t="s">
        <v>76</v>
      </c>
      <c r="D93" s="76"/>
      <c r="E93" s="76"/>
      <c r="F93" s="40"/>
    </row>
    <row r="94" spans="1:6" ht="12.75">
      <c r="A94" s="70"/>
      <c r="B94" s="71"/>
      <c r="C94" s="71"/>
      <c r="D94" s="71"/>
      <c r="E94" s="71"/>
      <c r="F94" s="71"/>
    </row>
    <row r="96" spans="1:6" ht="12.75">
      <c r="A96" s="66" t="s">
        <v>43</v>
      </c>
      <c r="B96" s="67"/>
      <c r="C96" s="67"/>
      <c r="D96" s="67"/>
      <c r="E96" s="67"/>
      <c r="F96" s="67"/>
    </row>
    <row r="97" spans="1:6" ht="12.75">
      <c r="A97" s="68" t="s">
        <v>44</v>
      </c>
      <c r="B97" s="69"/>
      <c r="C97" s="69"/>
      <c r="D97" s="69"/>
      <c r="E97" s="69"/>
      <c r="F97" s="69"/>
    </row>
    <row r="98" spans="1:6" ht="13.5">
      <c r="A98" s="1" t="s">
        <v>37</v>
      </c>
      <c r="B98" s="2" t="s">
        <v>0</v>
      </c>
      <c r="C98" s="2" t="s">
        <v>1</v>
      </c>
      <c r="D98" s="2" t="s">
        <v>3</v>
      </c>
      <c r="E98" s="2" t="s">
        <v>4</v>
      </c>
      <c r="F98" s="2" t="s">
        <v>5</v>
      </c>
    </row>
    <row r="99" spans="1:6" ht="13.5">
      <c r="A99" s="9"/>
      <c r="B99" s="9"/>
      <c r="C99" s="10" t="s">
        <v>2</v>
      </c>
      <c r="D99" s="11" t="s">
        <v>2</v>
      </c>
      <c r="E99" s="11" t="s">
        <v>2</v>
      </c>
      <c r="F99" s="10" t="s">
        <v>2</v>
      </c>
    </row>
    <row r="100" spans="1:6" ht="15">
      <c r="A100" s="12">
        <v>2</v>
      </c>
      <c r="B100" s="4" t="s">
        <v>6</v>
      </c>
      <c r="C100" s="21"/>
      <c r="D100" s="22"/>
      <c r="E100" s="22"/>
      <c r="F100" s="18">
        <f aca="true" t="shared" si="4" ref="F100:F111">SUM(C100:E100)</f>
        <v>0</v>
      </c>
    </row>
    <row r="101" spans="1:6" ht="15">
      <c r="A101" s="12">
        <v>4</v>
      </c>
      <c r="B101" s="4" t="s">
        <v>8</v>
      </c>
      <c r="C101" s="21"/>
      <c r="D101" s="22"/>
      <c r="E101" s="22"/>
      <c r="F101" s="18">
        <f t="shared" si="4"/>
        <v>0</v>
      </c>
    </row>
    <row r="102" spans="1:6" ht="15">
      <c r="A102" s="12">
        <v>9</v>
      </c>
      <c r="B102" s="4" t="s">
        <v>12</v>
      </c>
      <c r="C102" s="21"/>
      <c r="D102" s="22"/>
      <c r="E102" s="22"/>
      <c r="F102" s="18">
        <f t="shared" si="4"/>
        <v>0</v>
      </c>
    </row>
    <row r="103" spans="1:6" ht="15">
      <c r="A103" s="12">
        <v>12</v>
      </c>
      <c r="B103" s="4" t="s">
        <v>13</v>
      </c>
      <c r="C103" s="21"/>
      <c r="D103" s="22"/>
      <c r="E103" s="22"/>
      <c r="F103" s="18">
        <f t="shared" si="4"/>
        <v>0</v>
      </c>
    </row>
    <row r="104" spans="1:6" ht="15">
      <c r="A104" s="12">
        <v>16</v>
      </c>
      <c r="B104" s="4" t="s">
        <v>19</v>
      </c>
      <c r="C104" s="21"/>
      <c r="D104" s="22"/>
      <c r="E104" s="22"/>
      <c r="F104" s="18">
        <f t="shared" si="4"/>
        <v>0</v>
      </c>
    </row>
    <row r="105" spans="1:6" ht="15">
      <c r="A105" s="12">
        <v>18</v>
      </c>
      <c r="B105" s="4" t="s">
        <v>79</v>
      </c>
      <c r="C105" s="21"/>
      <c r="D105" s="22"/>
      <c r="E105" s="22"/>
      <c r="F105" s="18">
        <f t="shared" si="4"/>
        <v>0</v>
      </c>
    </row>
    <row r="106" spans="1:6" ht="15">
      <c r="A106" s="12">
        <v>19</v>
      </c>
      <c r="B106" s="4" t="s">
        <v>47</v>
      </c>
      <c r="C106" s="21"/>
      <c r="D106" s="22"/>
      <c r="E106" s="22"/>
      <c r="F106" s="18">
        <f t="shared" si="4"/>
        <v>0</v>
      </c>
    </row>
    <row r="107" spans="1:6" ht="15">
      <c r="A107" s="12">
        <v>21</v>
      </c>
      <c r="B107" s="4" t="s">
        <v>21</v>
      </c>
      <c r="C107" s="21"/>
      <c r="D107" s="22"/>
      <c r="E107" s="22"/>
      <c r="F107" s="18">
        <f t="shared" si="4"/>
        <v>0</v>
      </c>
    </row>
    <row r="108" spans="1:6" ht="15">
      <c r="A108" s="12">
        <v>22</v>
      </c>
      <c r="B108" s="4" t="s">
        <v>22</v>
      </c>
      <c r="C108" s="21"/>
      <c r="D108" s="22"/>
      <c r="E108" s="22"/>
      <c r="F108" s="18">
        <f t="shared" si="4"/>
        <v>0</v>
      </c>
    </row>
    <row r="109" spans="1:6" ht="15">
      <c r="A109" s="12">
        <v>25</v>
      </c>
      <c r="B109" s="4" t="s">
        <v>23</v>
      </c>
      <c r="C109" s="21"/>
      <c r="D109" s="22"/>
      <c r="E109" s="22"/>
      <c r="F109" s="18">
        <f t="shared" si="4"/>
        <v>0</v>
      </c>
    </row>
    <row r="110" spans="1:6" ht="15">
      <c r="A110" s="12">
        <v>28</v>
      </c>
      <c r="B110" s="4" t="s">
        <v>25</v>
      </c>
      <c r="C110" s="21"/>
      <c r="D110" s="22"/>
      <c r="E110" s="22"/>
      <c r="F110" s="18">
        <f t="shared" si="4"/>
        <v>0</v>
      </c>
    </row>
    <row r="111" spans="1:6" ht="15">
      <c r="A111" s="12" t="s">
        <v>32</v>
      </c>
      <c r="B111" s="4" t="s">
        <v>33</v>
      </c>
      <c r="C111" s="21"/>
      <c r="D111" s="22"/>
      <c r="E111" s="22"/>
      <c r="F111" s="18">
        <f t="shared" si="4"/>
        <v>0</v>
      </c>
    </row>
    <row r="112" spans="1:6" ht="15" thickBot="1">
      <c r="A112" s="7"/>
      <c r="B112" s="8"/>
      <c r="C112" s="19"/>
      <c r="D112" s="20"/>
      <c r="E112" s="20"/>
      <c r="F112" s="19"/>
    </row>
    <row r="113" spans="1:7" ht="18" thickBot="1">
      <c r="A113" s="41" t="s">
        <v>34</v>
      </c>
      <c r="B113" s="33"/>
      <c r="C113" s="42">
        <f>SUM(C100:C111)</f>
        <v>0</v>
      </c>
      <c r="D113" s="42">
        <f>SUM(D100:D111)</f>
        <v>0</v>
      </c>
      <c r="E113" s="42">
        <f>SUM(E100:E111)</f>
        <v>0</v>
      </c>
      <c r="F113" s="43">
        <f>SUM(F100:F111)</f>
        <v>0</v>
      </c>
      <c r="G113" s="45" t="s">
        <v>45</v>
      </c>
    </row>
    <row r="114" ht="15" thickBot="1">
      <c r="A114" s="3"/>
    </row>
    <row r="115" spans="1:7" ht="18.75" customHeight="1" thickBot="1">
      <c r="A115" s="77" t="s">
        <v>71</v>
      </c>
      <c r="B115" s="78"/>
      <c r="C115" s="78"/>
      <c r="D115" s="78"/>
      <c r="E115" s="48">
        <v>0.0675</v>
      </c>
      <c r="F115" s="36">
        <f>F113*E115</f>
        <v>0</v>
      </c>
      <c r="G115" s="45" t="s">
        <v>46</v>
      </c>
    </row>
    <row r="118" spans="1:6" ht="12.75">
      <c r="A118" s="66" t="s">
        <v>48</v>
      </c>
      <c r="B118" s="67"/>
      <c r="C118" s="67"/>
      <c r="D118" s="67"/>
      <c r="E118" s="67"/>
      <c r="F118" s="67"/>
    </row>
    <row r="119" spans="1:6" ht="12.75">
      <c r="A119" s="68" t="s">
        <v>49</v>
      </c>
      <c r="B119" s="69"/>
      <c r="C119" s="69"/>
      <c r="D119" s="69"/>
      <c r="E119" s="69"/>
      <c r="F119" s="69"/>
    </row>
    <row r="120" spans="1:6" ht="12.75">
      <c r="A120" s="79" t="s">
        <v>50</v>
      </c>
      <c r="B120" s="80"/>
      <c r="C120" s="80"/>
      <c r="D120" s="80"/>
      <c r="E120" s="80"/>
      <c r="F120" s="80"/>
    </row>
    <row r="121" spans="1:6" ht="13.5">
      <c r="A121" s="1" t="s">
        <v>37</v>
      </c>
      <c r="B121" s="2" t="s">
        <v>0</v>
      </c>
      <c r="C121" s="2" t="s">
        <v>1</v>
      </c>
      <c r="D121" s="2" t="s">
        <v>3</v>
      </c>
      <c r="E121" s="2" t="s">
        <v>4</v>
      </c>
      <c r="F121" s="2" t="s">
        <v>5</v>
      </c>
    </row>
    <row r="122" spans="1:6" ht="13.5">
      <c r="A122" s="9"/>
      <c r="B122" s="9"/>
      <c r="C122" s="10" t="s">
        <v>2</v>
      </c>
      <c r="D122" s="11" t="s">
        <v>2</v>
      </c>
      <c r="E122" s="11" t="s">
        <v>2</v>
      </c>
      <c r="F122" s="10" t="s">
        <v>2</v>
      </c>
    </row>
    <row r="123" spans="1:6" ht="15">
      <c r="A123" s="15">
        <v>2</v>
      </c>
      <c r="B123" s="14" t="s">
        <v>6</v>
      </c>
      <c r="C123" s="23"/>
      <c r="D123" s="24"/>
      <c r="E123" s="24"/>
      <c r="F123" s="18">
        <f aca="true" t="shared" si="5" ref="F123:F128">SUM(C123:E123)</f>
        <v>0</v>
      </c>
    </row>
    <row r="124" spans="1:6" ht="15">
      <c r="A124" s="12">
        <v>5</v>
      </c>
      <c r="B124" s="4" t="s">
        <v>9</v>
      </c>
      <c r="C124" s="21"/>
      <c r="D124" s="22"/>
      <c r="E124" s="22"/>
      <c r="F124" s="18">
        <f t="shared" si="5"/>
        <v>0</v>
      </c>
    </row>
    <row r="125" spans="1:6" ht="15">
      <c r="A125" s="12">
        <v>6</v>
      </c>
      <c r="B125" s="4" t="s">
        <v>10</v>
      </c>
      <c r="C125" s="21"/>
      <c r="D125" s="22"/>
      <c r="E125" s="22"/>
      <c r="F125" s="18">
        <f t="shared" si="5"/>
        <v>0</v>
      </c>
    </row>
    <row r="126" spans="1:6" ht="15">
      <c r="A126" s="12" t="s">
        <v>14</v>
      </c>
      <c r="B126" s="4" t="s">
        <v>15</v>
      </c>
      <c r="C126" s="21"/>
      <c r="D126" s="22"/>
      <c r="E126" s="22"/>
      <c r="F126" s="18">
        <f t="shared" si="5"/>
        <v>0</v>
      </c>
    </row>
    <row r="127" spans="1:6" ht="15">
      <c r="A127" s="12">
        <v>25</v>
      </c>
      <c r="B127" s="4" t="s">
        <v>23</v>
      </c>
      <c r="C127" s="21"/>
      <c r="D127" s="22"/>
      <c r="E127" s="22"/>
      <c r="F127" s="18">
        <f t="shared" si="5"/>
        <v>0</v>
      </c>
    </row>
    <row r="128" spans="1:6" ht="15" thickBot="1">
      <c r="A128" s="7"/>
      <c r="B128" s="6" t="s">
        <v>108</v>
      </c>
      <c r="C128" s="64"/>
      <c r="D128" s="65"/>
      <c r="E128" s="65"/>
      <c r="F128" s="18">
        <f t="shared" si="5"/>
        <v>0</v>
      </c>
    </row>
    <row r="129" spans="1:7" ht="18" thickBot="1">
      <c r="A129" s="41" t="s">
        <v>34</v>
      </c>
      <c r="B129" s="33"/>
      <c r="C129" s="42">
        <f>SUM(C123:C128)</f>
        <v>0</v>
      </c>
      <c r="D129" s="42">
        <f>SUM(D123:D128)</f>
        <v>0</v>
      </c>
      <c r="E129" s="42">
        <f>SUM(E123:E128)</f>
        <v>0</v>
      </c>
      <c r="F129" s="43">
        <f>SUM(F123:F128)</f>
        <v>0</v>
      </c>
      <c r="G129" s="45" t="s">
        <v>51</v>
      </c>
    </row>
    <row r="130" ht="15" thickBot="1">
      <c r="A130" s="3"/>
    </row>
    <row r="131" spans="1:7" ht="18.75" customHeight="1" thickBot="1">
      <c r="A131" s="77" t="s">
        <v>71</v>
      </c>
      <c r="B131" s="78"/>
      <c r="C131" s="78"/>
      <c r="D131" s="78"/>
      <c r="E131" s="48">
        <v>0.0025</v>
      </c>
      <c r="F131" s="36">
        <f>F129*E131</f>
        <v>0</v>
      </c>
      <c r="G131" s="45" t="s">
        <v>52</v>
      </c>
    </row>
    <row r="135" spans="3:5" ht="12.75">
      <c r="C135" s="81" t="s">
        <v>91</v>
      </c>
      <c r="D135" s="67"/>
      <c r="E135" s="67"/>
    </row>
    <row r="136" spans="3:5" ht="12.75">
      <c r="C136" s="67"/>
      <c r="D136" s="67"/>
      <c r="E136" s="67"/>
    </row>
    <row r="137" ht="13.5" thickBot="1"/>
    <row r="138" spans="1:7" ht="21.75" customHeight="1" thickBot="1">
      <c r="A138" s="88" t="s">
        <v>57</v>
      </c>
      <c r="B138" s="89"/>
      <c r="C138" s="89"/>
      <c r="D138" s="89"/>
      <c r="E138" s="90"/>
      <c r="F138" s="51">
        <f>SUM(F41)</f>
        <v>0</v>
      </c>
      <c r="G138" s="35" t="s">
        <v>35</v>
      </c>
    </row>
    <row r="139" spans="1:7" ht="21.75" customHeight="1" thickBot="1">
      <c r="A139" s="88" t="s">
        <v>58</v>
      </c>
      <c r="B139" s="89"/>
      <c r="C139" s="89"/>
      <c r="D139" s="89"/>
      <c r="E139" s="90"/>
      <c r="F139" s="51">
        <f>SUM(F89)</f>
        <v>0</v>
      </c>
      <c r="G139" s="35" t="s">
        <v>41</v>
      </c>
    </row>
    <row r="140" spans="1:7" ht="21.75" customHeight="1" thickBot="1">
      <c r="A140" s="88" t="s">
        <v>62</v>
      </c>
      <c r="B140" s="89"/>
      <c r="C140" s="89"/>
      <c r="D140" s="89"/>
      <c r="E140" s="90"/>
      <c r="F140" s="51">
        <f>SUM(F113)</f>
        <v>0</v>
      </c>
      <c r="G140" s="35" t="s">
        <v>45</v>
      </c>
    </row>
    <row r="141" spans="1:7" ht="21.75" customHeight="1" thickBot="1">
      <c r="A141" s="74" t="s">
        <v>59</v>
      </c>
      <c r="B141" s="78"/>
      <c r="C141" s="78"/>
      <c r="D141" s="78"/>
      <c r="E141" s="90"/>
      <c r="F141" s="52">
        <f>SUM(F129)</f>
        <v>0</v>
      </c>
      <c r="G141" s="35" t="s">
        <v>51</v>
      </c>
    </row>
    <row r="142" spans="1:7" ht="21.75" customHeight="1" thickBot="1">
      <c r="A142" s="85" t="s">
        <v>60</v>
      </c>
      <c r="B142" s="86"/>
      <c r="C142" s="86"/>
      <c r="D142" s="86"/>
      <c r="E142" s="87"/>
      <c r="F142" s="49">
        <f>SUM(F138:F141)</f>
        <v>0</v>
      </c>
      <c r="G142" s="35" t="s">
        <v>53</v>
      </c>
    </row>
    <row r="146" spans="3:5" ht="12.75">
      <c r="C146" s="81" t="s">
        <v>92</v>
      </c>
      <c r="D146" s="91"/>
      <c r="E146" s="91"/>
    </row>
    <row r="147" spans="3:5" ht="12.75">
      <c r="C147" s="91"/>
      <c r="D147" s="91"/>
      <c r="E147" s="91"/>
    </row>
    <row r="148" ht="13.5" thickBot="1"/>
    <row r="149" spans="1:7" ht="21.75" customHeight="1" thickBot="1">
      <c r="A149" s="88" t="s">
        <v>61</v>
      </c>
      <c r="B149" s="89"/>
      <c r="C149" s="89"/>
      <c r="D149" s="89"/>
      <c r="E149" s="90"/>
      <c r="F149" s="51">
        <f>F43+F44</f>
        <v>0</v>
      </c>
      <c r="G149" s="35" t="s">
        <v>36</v>
      </c>
    </row>
    <row r="150" spans="1:7" ht="21.75" customHeight="1" thickBot="1">
      <c r="A150" s="88" t="s">
        <v>63</v>
      </c>
      <c r="B150" s="89"/>
      <c r="C150" s="89"/>
      <c r="D150" s="89"/>
      <c r="E150" s="90"/>
      <c r="F150" s="51">
        <f>F91+F92</f>
        <v>0</v>
      </c>
      <c r="G150" s="35" t="s">
        <v>42</v>
      </c>
    </row>
    <row r="151" spans="1:7" ht="21.75" customHeight="1" thickBot="1">
      <c r="A151" s="88" t="s">
        <v>64</v>
      </c>
      <c r="B151" s="89"/>
      <c r="C151" s="89"/>
      <c r="D151" s="89"/>
      <c r="E151" s="90"/>
      <c r="F151" s="51">
        <f>SUM(F115)</f>
        <v>0</v>
      </c>
      <c r="G151" s="35" t="s">
        <v>46</v>
      </c>
    </row>
    <row r="152" spans="1:7" ht="21.75" customHeight="1" thickBot="1">
      <c r="A152" s="74" t="s">
        <v>65</v>
      </c>
      <c r="B152" s="78"/>
      <c r="C152" s="78"/>
      <c r="D152" s="78"/>
      <c r="E152" s="93"/>
      <c r="F152" s="51">
        <f>SUM(F131)</f>
        <v>0</v>
      </c>
      <c r="G152" s="35" t="s">
        <v>52</v>
      </c>
    </row>
    <row r="153" spans="1:7" ht="21.75" customHeight="1" thickBot="1">
      <c r="A153" s="94" t="s">
        <v>66</v>
      </c>
      <c r="B153" s="94"/>
      <c r="C153" s="94"/>
      <c r="D153" s="94"/>
      <c r="E153" s="94"/>
      <c r="F153" s="49">
        <f>SUM(F149:F152)</f>
        <v>0</v>
      </c>
      <c r="G153" s="35" t="s">
        <v>54</v>
      </c>
    </row>
    <row r="154" spans="1:7" ht="21.75" customHeight="1" thickBot="1">
      <c r="A154" s="94" t="s">
        <v>99</v>
      </c>
      <c r="B154" s="94"/>
      <c r="C154" s="94"/>
      <c r="D154" s="94"/>
      <c r="E154" s="94"/>
      <c r="F154" s="50"/>
      <c r="G154" s="35" t="s">
        <v>55</v>
      </c>
    </row>
    <row r="155" spans="1:7" ht="21.75" customHeight="1" thickBot="1">
      <c r="A155" s="94" t="s">
        <v>67</v>
      </c>
      <c r="B155" s="94"/>
      <c r="C155" s="94"/>
      <c r="D155" s="94"/>
      <c r="E155" s="94"/>
      <c r="F155" s="49">
        <f>F153-F154</f>
        <v>0</v>
      </c>
      <c r="G155" s="35" t="s">
        <v>56</v>
      </c>
    </row>
    <row r="158" spans="1:5" ht="12.75">
      <c r="A158" s="92" t="s">
        <v>68</v>
      </c>
      <c r="B158" s="92"/>
      <c r="C158" s="92"/>
      <c r="D158" s="92"/>
      <c r="E158" s="92"/>
    </row>
    <row r="159" spans="1:6" ht="12.75">
      <c r="A159" s="97" t="s">
        <v>69</v>
      </c>
      <c r="B159" s="97"/>
      <c r="C159" s="97"/>
      <c r="D159" s="97"/>
      <c r="E159" s="97"/>
      <c r="F159" s="97"/>
    </row>
    <row r="160" spans="1:6" ht="12.75">
      <c r="A160" s="92" t="s">
        <v>70</v>
      </c>
      <c r="B160" s="92"/>
      <c r="C160" s="92"/>
      <c r="D160" s="92"/>
      <c r="E160" s="92"/>
      <c r="F160" s="92"/>
    </row>
    <row r="162" spans="1:7" ht="17.25">
      <c r="A162" s="27"/>
      <c r="B162" s="25"/>
      <c r="C162" s="25"/>
      <c r="D162" s="25"/>
      <c r="E162" s="25"/>
      <c r="F162" s="25"/>
      <c r="G162" s="25"/>
    </row>
    <row r="163" spans="1:7" ht="12.75">
      <c r="A163" s="25"/>
      <c r="B163" s="25"/>
      <c r="C163" s="25"/>
      <c r="D163" s="25"/>
      <c r="E163" s="25"/>
      <c r="F163" s="25"/>
      <c r="G163" s="25"/>
    </row>
    <row r="164" spans="1:7" ht="12.75">
      <c r="A164" s="25"/>
      <c r="B164" s="25"/>
      <c r="C164" s="25"/>
      <c r="D164" s="25"/>
      <c r="E164" s="25"/>
      <c r="F164" s="32"/>
      <c r="G164" s="25"/>
    </row>
    <row r="165" spans="1:7" ht="12.75">
      <c r="A165" s="25"/>
      <c r="B165" s="25"/>
      <c r="C165" s="25"/>
      <c r="D165" s="25"/>
      <c r="E165" s="25"/>
      <c r="F165" s="25"/>
      <c r="G165" s="25"/>
    </row>
    <row r="166" spans="1:7" ht="12.75">
      <c r="A166" s="25"/>
      <c r="B166" s="25"/>
      <c r="C166" s="25"/>
      <c r="D166" s="25"/>
      <c r="E166" s="25"/>
      <c r="F166" s="25"/>
      <c r="G166" s="25"/>
    </row>
    <row r="167" spans="1:7" ht="12.75">
      <c r="A167" s="28"/>
      <c r="B167" s="28"/>
      <c r="C167" s="25"/>
      <c r="D167" s="25"/>
      <c r="E167" s="25"/>
      <c r="F167" s="25"/>
      <c r="G167" s="25"/>
    </row>
    <row r="168" spans="1:7" ht="12.75">
      <c r="A168" s="25"/>
      <c r="B168" s="25"/>
      <c r="C168" s="25"/>
      <c r="D168" s="25"/>
      <c r="E168" s="25"/>
      <c r="F168" s="25"/>
      <c r="G168" s="25"/>
    </row>
    <row r="169" spans="1:7" ht="12.75">
      <c r="A169" s="28" t="s">
        <v>80</v>
      </c>
      <c r="B169" s="28"/>
      <c r="C169" s="25"/>
      <c r="D169" s="25"/>
      <c r="E169" s="25"/>
      <c r="F169" s="25"/>
      <c r="G169" s="25"/>
    </row>
    <row r="170" spans="1:7" ht="12.75">
      <c r="A170" s="25"/>
      <c r="B170" s="25"/>
      <c r="C170" s="25"/>
      <c r="D170" s="25"/>
      <c r="E170" s="25"/>
      <c r="F170" s="25"/>
      <c r="G170" s="25"/>
    </row>
    <row r="171" spans="1:10" ht="12.75">
      <c r="A171" s="25"/>
      <c r="B171" s="25"/>
      <c r="C171" s="25"/>
      <c r="D171" s="25"/>
      <c r="E171" s="25"/>
      <c r="F171" s="25"/>
      <c r="G171" s="25"/>
      <c r="J171" s="32"/>
    </row>
    <row r="172" spans="1:7" ht="12.75">
      <c r="A172" s="25"/>
      <c r="B172" s="25"/>
      <c r="C172" s="25"/>
      <c r="D172" s="25"/>
      <c r="E172" s="25"/>
      <c r="F172" s="25"/>
      <c r="G172" s="25"/>
    </row>
    <row r="173" spans="1:7" ht="22.5">
      <c r="A173" s="95" t="s">
        <v>94</v>
      </c>
      <c r="B173" s="92"/>
      <c r="C173" s="92"/>
      <c r="D173" s="92"/>
      <c r="E173" s="92"/>
      <c r="F173" s="92"/>
      <c r="G173" s="92"/>
    </row>
    <row r="174" spans="1:7" ht="12.75">
      <c r="A174" s="25"/>
      <c r="B174" s="25"/>
      <c r="C174" s="25"/>
      <c r="D174" s="25"/>
      <c r="E174" s="25"/>
      <c r="F174" s="25"/>
      <c r="G174" s="25"/>
    </row>
    <row r="175" spans="1:7" ht="12.75">
      <c r="A175" s="25"/>
      <c r="B175" s="25"/>
      <c r="C175" s="25"/>
      <c r="D175" s="25"/>
      <c r="E175" s="25"/>
      <c r="F175" s="25"/>
      <c r="G175" s="25"/>
    </row>
    <row r="176" spans="1:7" ht="12.75">
      <c r="A176" s="25"/>
      <c r="B176" s="25"/>
      <c r="C176" s="25"/>
      <c r="D176" s="25"/>
      <c r="E176" s="25"/>
      <c r="F176" s="25"/>
      <c r="G176" s="25"/>
    </row>
    <row r="177" spans="1:7" ht="12.75">
      <c r="A177" s="25"/>
      <c r="B177" s="25"/>
      <c r="C177" s="25"/>
      <c r="D177" s="25"/>
      <c r="E177" s="25"/>
      <c r="F177" s="25"/>
      <c r="G177" s="25"/>
    </row>
    <row r="178" spans="1:7" ht="12.75">
      <c r="A178" s="25"/>
      <c r="B178" s="25"/>
      <c r="C178" s="25"/>
      <c r="D178" s="25"/>
      <c r="E178" s="25"/>
      <c r="F178" s="25"/>
      <c r="G178" s="25"/>
    </row>
    <row r="179" spans="1:7" ht="12.75">
      <c r="A179" s="29" t="s">
        <v>81</v>
      </c>
      <c r="B179" s="96"/>
      <c r="C179" s="96"/>
      <c r="D179" s="96"/>
      <c r="E179" s="96"/>
      <c r="F179" s="96"/>
      <c r="G179" s="30"/>
    </row>
    <row r="180" spans="1:7" ht="12.75">
      <c r="A180" s="25"/>
      <c r="B180" s="25"/>
      <c r="C180" s="25"/>
      <c r="D180" s="25"/>
      <c r="E180" s="25"/>
      <c r="F180" s="25"/>
      <c r="G180" s="25"/>
    </row>
    <row r="181" ht="12.75">
      <c r="A181" s="25"/>
    </row>
    <row r="182" spans="1:6" ht="12.75">
      <c r="A182" s="92" t="s">
        <v>93</v>
      </c>
      <c r="B182" s="92"/>
      <c r="C182" s="92"/>
      <c r="D182" s="53" t="s">
        <v>82</v>
      </c>
      <c r="E182" s="53" t="s">
        <v>82</v>
      </c>
      <c r="F182" s="54">
        <v>20</v>
      </c>
    </row>
    <row r="183" spans="1:6" ht="12.75">
      <c r="A183" s="25"/>
      <c r="C183" s="26"/>
      <c r="D183" s="26" t="s">
        <v>83</v>
      </c>
      <c r="E183" s="26" t="s">
        <v>84</v>
      </c>
      <c r="F183" s="26" t="s">
        <v>85</v>
      </c>
    </row>
    <row r="184" spans="1:5" ht="12.75">
      <c r="A184" s="25"/>
      <c r="C184" s="26"/>
      <c r="D184" s="26"/>
      <c r="E184" s="26"/>
    </row>
    <row r="185" spans="1:5" ht="12.75">
      <c r="A185" s="25"/>
      <c r="C185" s="26"/>
      <c r="D185" s="26"/>
      <c r="E185" s="26"/>
    </row>
    <row r="186" spans="1:7" ht="12.75">
      <c r="A186" s="25"/>
      <c r="B186" s="25"/>
      <c r="C186" s="25"/>
      <c r="D186" s="25"/>
      <c r="E186" s="25"/>
      <c r="F186" s="25"/>
      <c r="G186" s="25"/>
    </row>
    <row r="187" spans="1:7" ht="50.25" customHeight="1">
      <c r="A187" s="98" t="s">
        <v>96</v>
      </c>
      <c r="B187" s="99"/>
      <c r="C187" s="99"/>
      <c r="D187" s="99"/>
      <c r="E187" s="99"/>
      <c r="F187" s="99"/>
      <c r="G187" s="99"/>
    </row>
    <row r="188" spans="1:7" ht="12.75">
      <c r="A188" s="25"/>
      <c r="B188" s="25"/>
      <c r="C188" s="25"/>
      <c r="D188" s="25"/>
      <c r="E188" s="25"/>
      <c r="F188" s="25"/>
      <c r="G188" s="25"/>
    </row>
    <row r="189" spans="1:7" ht="12.75">
      <c r="A189" s="25"/>
      <c r="B189" s="25"/>
      <c r="C189" s="25"/>
      <c r="D189" s="25"/>
      <c r="E189" s="25"/>
      <c r="F189" s="25"/>
      <c r="G189" s="25"/>
    </row>
    <row r="190" spans="1:7" ht="12.75">
      <c r="A190" s="25"/>
      <c r="B190" s="25"/>
      <c r="C190" s="25"/>
      <c r="D190" s="25"/>
      <c r="E190" s="25"/>
      <c r="F190" s="25"/>
      <c r="G190" s="25"/>
    </row>
    <row r="191" spans="1:7" ht="12.75">
      <c r="A191" s="25"/>
      <c r="B191" s="25"/>
      <c r="C191" s="25"/>
      <c r="D191" s="25"/>
      <c r="E191" s="25"/>
      <c r="F191" s="25"/>
      <c r="G191" s="25"/>
    </row>
    <row r="192" spans="1:7" ht="12.75">
      <c r="A192" s="25"/>
      <c r="B192" s="25"/>
      <c r="C192" s="25"/>
      <c r="D192" s="25"/>
      <c r="E192" s="25"/>
      <c r="F192" s="25"/>
      <c r="G192" s="25"/>
    </row>
    <row r="193" spans="1:7" ht="12.75">
      <c r="A193" s="25"/>
      <c r="B193" s="25"/>
      <c r="C193" s="25"/>
      <c r="D193" s="25"/>
      <c r="E193" s="25"/>
      <c r="F193" s="25"/>
      <c r="G193" s="25"/>
    </row>
    <row r="194" spans="1:7" ht="12.75">
      <c r="A194" s="25"/>
      <c r="B194" s="25"/>
      <c r="C194" s="25"/>
      <c r="D194" s="25"/>
      <c r="E194" s="25"/>
      <c r="F194" s="25"/>
      <c r="G194" s="25"/>
    </row>
    <row r="195" spans="1:7" ht="12.75">
      <c r="A195" s="29" t="s">
        <v>87</v>
      </c>
      <c r="B195" s="104"/>
      <c r="C195" s="104"/>
      <c r="D195" s="104"/>
      <c r="E195" s="104"/>
      <c r="F195" s="104"/>
      <c r="G195" s="25"/>
    </row>
    <row r="196" spans="1:7" ht="12.75">
      <c r="A196" s="29"/>
      <c r="B196" s="25"/>
      <c r="C196" s="29"/>
      <c r="D196" s="29" t="s">
        <v>86</v>
      </c>
      <c r="E196" s="25"/>
      <c r="F196" s="25"/>
      <c r="G196" s="25"/>
    </row>
    <row r="197" spans="1:7" ht="12.75">
      <c r="A197" s="25"/>
      <c r="B197" s="25"/>
      <c r="C197" s="25"/>
      <c r="D197" s="25"/>
      <c r="E197" s="25"/>
      <c r="F197" s="25"/>
      <c r="G197" s="25"/>
    </row>
    <row r="198" spans="1:7" ht="12.75">
      <c r="A198" s="25" t="s">
        <v>88</v>
      </c>
      <c r="B198" s="104"/>
      <c r="C198" s="104"/>
      <c r="D198" s="104"/>
      <c r="E198" s="104"/>
      <c r="F198" s="104"/>
      <c r="G198" s="25"/>
    </row>
    <row r="199" spans="1:7" ht="12.75">
      <c r="A199" s="25"/>
      <c r="B199" s="25"/>
      <c r="C199" s="25"/>
      <c r="D199" s="25"/>
      <c r="E199" s="25"/>
      <c r="F199" s="25"/>
      <c r="G199" s="25"/>
    </row>
    <row r="200" spans="1:7" ht="36.75" customHeight="1">
      <c r="A200" s="98" t="s">
        <v>95</v>
      </c>
      <c r="B200" s="99"/>
      <c r="C200" s="99"/>
      <c r="D200" s="99"/>
      <c r="E200" s="99"/>
      <c r="F200" s="99"/>
      <c r="G200" s="99"/>
    </row>
    <row r="201" spans="1:7" ht="12.75">
      <c r="A201" s="25"/>
      <c r="B201" s="25"/>
      <c r="C201" s="25"/>
      <c r="D201" s="25"/>
      <c r="E201" s="25"/>
      <c r="F201" s="25"/>
      <c r="G201" s="25"/>
    </row>
    <row r="202" spans="1:7" ht="12.75">
      <c r="A202" s="25"/>
      <c r="B202" s="25"/>
      <c r="C202" s="25"/>
      <c r="D202" s="25"/>
      <c r="E202" s="25"/>
      <c r="F202" s="25"/>
      <c r="G202" s="25"/>
    </row>
    <row r="203" spans="1:7" ht="12.75">
      <c r="A203" s="25"/>
      <c r="B203" s="25"/>
      <c r="C203" s="25"/>
      <c r="D203" s="25"/>
      <c r="E203" s="25"/>
      <c r="F203" s="25"/>
      <c r="G203" s="25"/>
    </row>
    <row r="204" spans="1:7" ht="12.75">
      <c r="A204" s="25"/>
      <c r="B204" s="25"/>
      <c r="C204" s="25"/>
      <c r="D204" s="25"/>
      <c r="E204" s="25"/>
      <c r="F204" s="25"/>
      <c r="G204" s="25"/>
    </row>
    <row r="205" spans="1:7" ht="12.75">
      <c r="A205" s="25"/>
      <c r="B205" s="25"/>
      <c r="C205" s="25"/>
      <c r="D205" s="25"/>
      <c r="E205" s="25"/>
      <c r="F205" s="25"/>
      <c r="G205" s="25"/>
    </row>
    <row r="206" spans="1:7" ht="12.75">
      <c r="A206" s="25"/>
      <c r="B206" s="25"/>
      <c r="C206" s="25"/>
      <c r="D206" s="25"/>
      <c r="E206" s="25"/>
      <c r="F206" s="25"/>
      <c r="G206" s="25"/>
    </row>
    <row r="207" spans="1:7" ht="12.75">
      <c r="A207" s="25"/>
      <c r="B207" s="25"/>
      <c r="C207" s="25"/>
      <c r="D207" s="25"/>
      <c r="E207" s="25"/>
      <c r="F207" s="25"/>
      <c r="G207" s="25"/>
    </row>
    <row r="208" spans="1:7" ht="12.75">
      <c r="A208" s="25" t="s">
        <v>89</v>
      </c>
      <c r="B208" s="53" t="s">
        <v>82</v>
      </c>
      <c r="C208" s="53" t="s">
        <v>82</v>
      </c>
      <c r="D208" s="54">
        <v>20</v>
      </c>
      <c r="E208" s="25"/>
      <c r="F208" s="25"/>
      <c r="G208" s="25"/>
    </row>
    <row r="209" spans="1:7" ht="12.75">
      <c r="A209" s="25"/>
      <c r="B209" s="25"/>
      <c r="C209" s="25"/>
      <c r="D209" s="25"/>
      <c r="E209" s="25"/>
      <c r="F209" s="25"/>
      <c r="G209" s="25"/>
    </row>
    <row r="210" spans="1:7" ht="12.75">
      <c r="A210" s="25"/>
      <c r="B210" s="25"/>
      <c r="C210" s="25"/>
      <c r="D210" s="25"/>
      <c r="E210" s="25"/>
      <c r="F210" s="25"/>
      <c r="G210" s="25"/>
    </row>
    <row r="211" spans="1:7" ht="12.75">
      <c r="A211" s="25"/>
      <c r="B211" s="25"/>
      <c r="C211" s="25"/>
      <c r="D211" s="25"/>
      <c r="E211" s="25"/>
      <c r="F211" s="25"/>
      <c r="G211" s="25"/>
    </row>
    <row r="212" spans="1:7" ht="12.75">
      <c r="A212" s="100"/>
      <c r="B212" s="101"/>
      <c r="C212" s="101"/>
      <c r="D212" s="25"/>
      <c r="E212" s="25"/>
      <c r="F212" s="25"/>
      <c r="G212" s="25"/>
    </row>
    <row r="213" spans="1:7" ht="12.75">
      <c r="A213" s="102" t="s">
        <v>90</v>
      </c>
      <c r="B213" s="103"/>
      <c r="C213" s="103"/>
      <c r="D213" s="25"/>
      <c r="E213" s="25"/>
      <c r="F213" s="25"/>
      <c r="G213" s="25"/>
    </row>
    <row r="214" spans="1:7" ht="12.75">
      <c r="A214" s="25"/>
      <c r="B214" s="25"/>
      <c r="C214" s="25"/>
      <c r="D214" s="25"/>
      <c r="E214" s="25"/>
      <c r="F214" s="25"/>
      <c r="G214" s="25"/>
    </row>
    <row r="215" spans="1:7" ht="12.75">
      <c r="A215" s="25"/>
      <c r="B215" s="25"/>
      <c r="C215" s="25"/>
      <c r="D215" s="25"/>
      <c r="E215" s="25"/>
      <c r="F215" s="31" t="s">
        <v>109</v>
      </c>
      <c r="G215" s="25"/>
    </row>
    <row r="216" spans="1:7" ht="12.75">
      <c r="A216" s="25"/>
      <c r="B216" s="25"/>
      <c r="C216" s="25"/>
      <c r="D216" s="25"/>
      <c r="E216" s="25"/>
      <c r="F216" s="25"/>
      <c r="G216" s="25"/>
    </row>
    <row r="217" spans="1:7" ht="12.75">
      <c r="A217" s="25"/>
      <c r="B217" s="25"/>
      <c r="C217" s="25"/>
      <c r="D217" s="25"/>
      <c r="E217" s="25"/>
      <c r="F217" s="25"/>
      <c r="G217" s="25"/>
    </row>
    <row r="218" spans="1:7" ht="12.75">
      <c r="A218" s="25"/>
      <c r="B218" s="25"/>
      <c r="C218" s="25"/>
      <c r="D218" s="25"/>
      <c r="E218" s="25"/>
      <c r="F218" s="25"/>
      <c r="G218" s="25"/>
    </row>
    <row r="219" spans="1:7" ht="12.75">
      <c r="A219" s="25"/>
      <c r="B219" s="25"/>
      <c r="C219" s="25"/>
      <c r="D219" s="25"/>
      <c r="E219" s="25"/>
      <c r="F219" s="25"/>
      <c r="G219" s="25"/>
    </row>
    <row r="220" spans="1:7" ht="12.75">
      <c r="A220" s="25"/>
      <c r="B220" s="25"/>
      <c r="C220" s="25"/>
      <c r="D220" s="25"/>
      <c r="E220" s="25"/>
      <c r="F220" s="25"/>
      <c r="G220" s="25"/>
    </row>
    <row r="221" spans="1:7" ht="12.75">
      <c r="A221" s="25"/>
      <c r="B221" s="25"/>
      <c r="C221" s="25"/>
      <c r="D221" s="25"/>
      <c r="E221" s="25"/>
      <c r="F221" s="25"/>
      <c r="G221" s="25"/>
    </row>
    <row r="222" spans="1:7" ht="12.75">
      <c r="A222" s="25"/>
      <c r="B222" s="25"/>
      <c r="C222" s="25"/>
      <c r="D222" s="25"/>
      <c r="E222" s="25"/>
      <c r="F222" s="25"/>
      <c r="G222" s="25"/>
    </row>
    <row r="223" spans="1:7" ht="12.75">
      <c r="A223" s="25"/>
      <c r="B223" s="25"/>
      <c r="C223" s="25"/>
      <c r="D223" s="25"/>
      <c r="E223" s="25"/>
      <c r="F223" s="25"/>
      <c r="G223" s="25"/>
    </row>
    <row r="224" spans="1:7" ht="12.75">
      <c r="A224" s="25"/>
      <c r="B224" s="25"/>
      <c r="C224" s="25"/>
      <c r="D224" s="25"/>
      <c r="E224" s="25"/>
      <c r="F224" s="25"/>
      <c r="G224" s="25"/>
    </row>
    <row r="225" spans="1:7" ht="12.75">
      <c r="A225" s="25"/>
      <c r="B225" s="25"/>
      <c r="C225" s="25"/>
      <c r="D225" s="25"/>
      <c r="E225" s="25"/>
      <c r="F225" s="25"/>
      <c r="G225" s="25"/>
    </row>
    <row r="226" spans="1:7" ht="12.75">
      <c r="A226" s="25"/>
      <c r="B226" s="25"/>
      <c r="C226" s="25"/>
      <c r="D226" s="25"/>
      <c r="E226" s="25"/>
      <c r="F226" s="25"/>
      <c r="G226" s="25"/>
    </row>
    <row r="227" spans="1:7" ht="12.75">
      <c r="A227" s="25"/>
      <c r="B227" s="25"/>
      <c r="C227" s="25"/>
      <c r="D227" s="25"/>
      <c r="E227" s="25"/>
      <c r="F227" s="25"/>
      <c r="G227" s="25"/>
    </row>
    <row r="228" spans="1:7" ht="12.75">
      <c r="A228" s="25"/>
      <c r="B228" s="25"/>
      <c r="C228" s="25"/>
      <c r="D228" s="25"/>
      <c r="E228" s="25"/>
      <c r="F228" s="25"/>
      <c r="G228" s="25"/>
    </row>
    <row r="229" spans="1:7" ht="12.75">
      <c r="A229" s="25"/>
      <c r="B229" s="25"/>
      <c r="C229" s="25"/>
      <c r="D229" s="25"/>
      <c r="E229" s="25"/>
      <c r="F229" s="25"/>
      <c r="G229" s="25"/>
    </row>
    <row r="230" spans="1:7" ht="12.75">
      <c r="A230" s="25"/>
      <c r="B230" s="25"/>
      <c r="C230" s="25"/>
      <c r="D230" s="25"/>
      <c r="E230" s="25"/>
      <c r="F230" s="25"/>
      <c r="G230" s="25"/>
    </row>
  </sheetData>
  <sheetProtection password="DD93" sheet="1"/>
  <mergeCells count="45">
    <mergeCell ref="A158:E158"/>
    <mergeCell ref="A159:F159"/>
    <mergeCell ref="A160:F160"/>
    <mergeCell ref="A200:G200"/>
    <mergeCell ref="A212:C212"/>
    <mergeCell ref="A213:C213"/>
    <mergeCell ref="A187:G187"/>
    <mergeCell ref="B195:F195"/>
    <mergeCell ref="B198:F198"/>
    <mergeCell ref="A149:E149"/>
    <mergeCell ref="A150:E150"/>
    <mergeCell ref="A151:E151"/>
    <mergeCell ref="A182:C182"/>
    <mergeCell ref="A152:E152"/>
    <mergeCell ref="A153:E153"/>
    <mergeCell ref="A154:E154"/>
    <mergeCell ref="A155:E155"/>
    <mergeCell ref="A173:G173"/>
    <mergeCell ref="B179:F179"/>
    <mergeCell ref="A142:E142"/>
    <mergeCell ref="A138:E138"/>
    <mergeCell ref="A139:E139"/>
    <mergeCell ref="A140:E140"/>
    <mergeCell ref="A141:E141"/>
    <mergeCell ref="C146:E147"/>
    <mergeCell ref="A94:F94"/>
    <mergeCell ref="A96:F96"/>
    <mergeCell ref="A97:F97"/>
    <mergeCell ref="A91:D91"/>
    <mergeCell ref="A92:D92"/>
    <mergeCell ref="C93:E93"/>
    <mergeCell ref="A115:D115"/>
    <mergeCell ref="A131:D131"/>
    <mergeCell ref="A120:F120"/>
    <mergeCell ref="C135:E136"/>
    <mergeCell ref="A118:F118"/>
    <mergeCell ref="A119:F119"/>
    <mergeCell ref="A1:F1"/>
    <mergeCell ref="A2:F2"/>
    <mergeCell ref="A49:F49"/>
    <mergeCell ref="A50:F50"/>
    <mergeCell ref="A46:F46"/>
    <mergeCell ref="A43:D43"/>
    <mergeCell ref="A44:D44"/>
    <mergeCell ref="C45:E45"/>
  </mergeCells>
  <printOptions horizontalCentered="1"/>
  <pageMargins left="0.7480314960629921" right="0.7480314960629921" top="0.984251968503937" bottom="0.984251968503937" header="0.5118110236220472" footer="0.5118110236220472"/>
  <pageSetup horizontalDpi="600" verticalDpi="600" orientation="portrait" paperSize="9" scale="84" r:id="rId2"/>
  <rowBreaks count="4" manualBreakCount="4">
    <brk id="45" max="6" man="1"/>
    <brk id="93" max="6" man="1"/>
    <brk id="133" max="255" man="1"/>
    <brk id="161" max="255"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ACT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Jayne Crompton</dc:creator>
  <cp:keywords/>
  <dc:description/>
  <cp:lastModifiedBy>robert brasnett</cp:lastModifiedBy>
  <cp:lastPrinted>2010-10-15T04:21:34Z</cp:lastPrinted>
  <dcterms:created xsi:type="dcterms:W3CDTF">2007-07-09T03:45:27Z</dcterms:created>
  <dcterms:modified xsi:type="dcterms:W3CDTF">2011-11-29T01:50:00Z</dcterms:modified>
  <cp:category/>
  <cp:version/>
  <cp:contentType/>
  <cp:contentStatus/>
</cp:coreProperties>
</file>